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1-я неделя" sheetId="1" r:id="rId1"/>
    <sheet name="2-я неделя" sheetId="2" r:id="rId2"/>
  </sheets>
  <definedNames>
    <definedName name="_xlnm.Print_Area" localSheetId="0">'1-я неделя'!$A$1:$S$121</definedName>
    <definedName name="_xlnm.Print_Area" localSheetId="1">'2-я неделя'!$A$1:$S$126</definedName>
  </definedNames>
  <calcPr fullCalcOnLoad="1"/>
</workbook>
</file>

<file path=xl/sharedStrings.xml><?xml version="1.0" encoding="utf-8"?>
<sst xmlns="http://schemas.openxmlformats.org/spreadsheetml/2006/main" count="573" uniqueCount="181">
  <si>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</si>
  <si>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</si>
  <si>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</si>
  <si>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</si>
  <si>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</si>
  <si>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</si>
  <si>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</si>
  <si>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</si>
  <si>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7</t>
  </si>
  <si>
    <t>ПОНЕДЕЛЬНИК</t>
  </si>
  <si>
    <t>Завтрак</t>
  </si>
  <si>
    <t>Чай с сахаром и лимоном</t>
  </si>
  <si>
    <t xml:space="preserve">Хлеб пшеничный 
</t>
  </si>
  <si>
    <t>ИТОГО завтрак:</t>
  </si>
  <si>
    <t xml:space="preserve">Обед </t>
  </si>
  <si>
    <t>Хлеб ржаной</t>
  </si>
  <si>
    <t>ИТОГО обед:</t>
  </si>
  <si>
    <t>Компот из смеси сухофруктов</t>
  </si>
  <si>
    <t>ИТОГО понедельник:</t>
  </si>
  <si>
    <t>ВТОРНИК</t>
  </si>
  <si>
    <t>ИТОГО вторник:</t>
  </si>
  <si>
    <t>СРЕДА</t>
  </si>
  <si>
    <t>ЧЕТВЕРГ</t>
  </si>
  <si>
    <t>ИТОГО среда:</t>
  </si>
  <si>
    <t>ИТОГО четверг:</t>
  </si>
  <si>
    <t>ПЯТНИЦА</t>
  </si>
  <si>
    <t>ИТОГО пятница:</t>
  </si>
  <si>
    <t xml:space="preserve">Овощи натуральные свежие(огурцы)
</t>
  </si>
  <si>
    <t>Каша гречневая рассыпчатая</t>
  </si>
  <si>
    <t>Макаронные изделия отварные</t>
  </si>
  <si>
    <t>2 неделя</t>
  </si>
  <si>
    <t xml:space="preserve">Запеканка из творога с молоком сгущенным </t>
  </si>
  <si>
    <t>Итого</t>
  </si>
  <si>
    <t>Итого за весь период</t>
  </si>
  <si>
    <t>Среднее значение за период</t>
  </si>
  <si>
    <t>№ рецептуры</t>
  </si>
  <si>
    <t>В1, мг</t>
  </si>
  <si>
    <t>С, мг</t>
  </si>
  <si>
    <t>А, мг</t>
  </si>
  <si>
    <t>Витамины</t>
  </si>
  <si>
    <t>Mg, мг</t>
  </si>
  <si>
    <t>Са, мг</t>
  </si>
  <si>
    <t>Р, мг</t>
  </si>
  <si>
    <t>Fе, мг</t>
  </si>
  <si>
    <t>Минеральные вещества</t>
  </si>
  <si>
    <t xml:space="preserve">1 неделя           </t>
  </si>
  <si>
    <t>Энергетическая ценность, ккал</t>
  </si>
  <si>
    <t xml:space="preserve">ПРИМЕРНОЕ МЕНЮ ДЛЯ ЛАГЕРЕЙ С ДНЕВНЫМ ПРЕБЫВАНИЕМ ДЕТЕЙ В ПЕРИОД ЛЕТНИХ КАНИКУЛ  на 2022 год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</si>
  <si>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ПРИМЕРНОМУ МЕНЮ за 2 неделю</t>
  </si>
  <si>
    <t>ИТОГО ПО ПРИМЕРНОМУ МЕНЮ за 1 неделю</t>
  </si>
  <si>
    <t xml:space="preserve">Пюре картофельное </t>
  </si>
  <si>
    <t>№ 71 2015 г.</t>
  </si>
  <si>
    <t>№ 349 2015г.</t>
  </si>
  <si>
    <t>№349 2015г.</t>
  </si>
  <si>
    <t>№309 2015г.</t>
  </si>
  <si>
    <t>№82 2015г.</t>
  </si>
  <si>
    <t xml:space="preserve">Какао с молоком </t>
  </si>
  <si>
    <t>200/15</t>
  </si>
  <si>
    <t xml:space="preserve">Борщ с капустой и картофелем </t>
  </si>
  <si>
    <t>Кисель из сока</t>
  </si>
  <si>
    <t xml:space="preserve">Овощи натуральные свежие (огурец)
</t>
  </si>
  <si>
    <t>Каша пшеничная рассыпчатая</t>
  </si>
  <si>
    <t xml:space="preserve">Кофейный напиток с молоком </t>
  </si>
  <si>
    <t>Капуста тушенная</t>
  </si>
  <si>
    <t>УТВЕРЖДАЮ                                                     Начальник управления образования администрации Новоалександровского городского округа                           __________________Н.Н. Красова                           "      "                                 2022г.</t>
  </si>
  <si>
    <t>СОГЛАСОВАНО                                                                               Начальник ТО Управления Роспотребнадзора по  Ставропольскому краю в Изобильненском районе ___________________Д.С. Соколов                                                                  "    "                       2022г.</t>
  </si>
  <si>
    <t>Сыр Российский</t>
  </si>
  <si>
    <t>№15 2015г.</t>
  </si>
  <si>
    <t>Каша вязкая молочная из риса</t>
  </si>
  <si>
    <t>15</t>
  </si>
  <si>
    <t>№174 2015г.</t>
  </si>
  <si>
    <t>200/15/7</t>
  </si>
  <si>
    <t>30</t>
  </si>
  <si>
    <t>№377 2015 г.</t>
  </si>
  <si>
    <t>60</t>
  </si>
  <si>
    <t xml:space="preserve">Суп картофельный с горохом </t>
  </si>
  <si>
    <t xml:space="preserve"> № 103 2017 г.</t>
  </si>
  <si>
    <t>Котлеты рубленные из птицы с маслом сливочным</t>
  </si>
  <si>
    <t>№294 2017г.</t>
  </si>
  <si>
    <t>№321 2017 г.</t>
  </si>
  <si>
    <t>20</t>
  </si>
  <si>
    <t>Омлет натуральный с маслом сливочным</t>
  </si>
  <si>
    <t>№210 2017</t>
  </si>
  <si>
    <t>Свекла тушенная в сметанном соусе</t>
  </si>
  <si>
    <t>№140 2017г.</t>
  </si>
  <si>
    <t xml:space="preserve">Чай с сахаром </t>
  </si>
  <si>
    <t>№376 2017г.</t>
  </si>
  <si>
    <t>хлеб ржаной</t>
  </si>
  <si>
    <t>Рыба припущенная с маслом сливочным</t>
  </si>
  <si>
    <t>№227 2017 г.</t>
  </si>
  <si>
    <t>Картофель отварной</t>
  </si>
  <si>
    <t>№310 2017 г.</t>
  </si>
  <si>
    <t>№359 2017 г.</t>
  </si>
  <si>
    <t>Макароны отварные с овощами</t>
  </si>
  <si>
    <t>150</t>
  </si>
  <si>
    <t>№205 2017г.</t>
  </si>
  <si>
    <t>Бутерброд с сыром</t>
  </si>
  <si>
    <t>№32017 г.</t>
  </si>
  <si>
    <t>Компот из сухофруктов</t>
  </si>
  <si>
    <t>Суп картофельный с рисом</t>
  </si>
  <si>
    <t>№101 2017 г.</t>
  </si>
  <si>
    <t>Фрикадельки из птицы с маслом сливочным</t>
  </si>
  <si>
    <t>№297 2017 г.</t>
  </si>
  <si>
    <t>№17102017 г.</t>
  </si>
  <si>
    <t>150/10</t>
  </si>
  <si>
    <t>№224 2017 г.</t>
  </si>
  <si>
    <t>200</t>
  </si>
  <si>
    <t>Запеканка их творога с морковью с молоком сгущенным</t>
  </si>
  <si>
    <t>№382 2017 г.</t>
  </si>
  <si>
    <t xml:space="preserve">Овощи натуральные свежие или соленые
</t>
  </si>
  <si>
    <t>Щи из свежей капусты</t>
  </si>
  <si>
    <t>№ 87 2017 г.</t>
  </si>
  <si>
    <t>Тефтели мясные с соусом</t>
  </si>
  <si>
    <t>№ 278 2017 г.</t>
  </si>
  <si>
    <t>Котлете рыбная с соусом сметано-томатным</t>
  </si>
  <si>
    <t>50/20</t>
  </si>
  <si>
    <t>№234 2017г.</t>
  </si>
  <si>
    <t>100</t>
  </si>
  <si>
    <t>№312 2017г.</t>
  </si>
  <si>
    <t>Суп с макаронами</t>
  </si>
  <si>
    <t>№111 2017 г.</t>
  </si>
  <si>
    <t>Печень по строгановски</t>
  </si>
  <si>
    <t>№255 2017 г.</t>
  </si>
  <si>
    <t>№171 2017 г.</t>
  </si>
  <si>
    <t>Каша пшенная молочная с сахаром</t>
  </si>
  <si>
    <t>№174 2017 г.</t>
  </si>
  <si>
    <t>Яйцо отварное</t>
  </si>
  <si>
    <t>№209 2017 г.</t>
  </si>
  <si>
    <t>Масло сливочное</t>
  </si>
  <si>
    <t>10</t>
  </si>
  <si>
    <t>№14 2017 г.</t>
  </si>
  <si>
    <t>Суп из овощей</t>
  </si>
  <si>
    <t>№99 2017 г.</t>
  </si>
  <si>
    <t>Тефтели мясные с соусом сметано томатным</t>
  </si>
  <si>
    <t>№278 2017 г.</t>
  </si>
  <si>
    <t>Рис припущенный</t>
  </si>
  <si>
    <t>№305 2017 г.</t>
  </si>
  <si>
    <t>Котлета особая</t>
  </si>
  <si>
    <t>№269 2017 г.</t>
  </si>
  <si>
    <t>Рассольник ленинградский</t>
  </si>
  <si>
    <t>№96 2017 г.</t>
  </si>
  <si>
    <t>Рыба припущенная</t>
  </si>
  <si>
    <t>Рагу из овощей</t>
  </si>
  <si>
    <t>№143 2017 г.</t>
  </si>
  <si>
    <t>Каша овсяная молочная с маслом и сахаром</t>
  </si>
  <si>
    <t>№ 174 2017 г.</t>
  </si>
  <si>
    <t>№379 2017 г.</t>
  </si>
  <si>
    <t>суп картофельный с рисом</t>
  </si>
  <si>
    <t>Котлета рубленная из птицы с маслом сливочным</t>
  </si>
  <si>
    <t>с маслом сливочным</t>
  </si>
  <si>
    <t>№294 2017 г.</t>
  </si>
  <si>
    <t>Макароны отварные с маслом сливочным</t>
  </si>
  <si>
    <t>№203 2017 г.</t>
  </si>
  <si>
    <t>№ 188 2017 г.</t>
  </si>
  <si>
    <t>Птица тушенная в соусе совощами</t>
  </si>
  <si>
    <t>№292 2017 г.</t>
  </si>
  <si>
    <t>Свекла тушенная в соусе</t>
  </si>
  <si>
    <t>60/20</t>
  </si>
  <si>
    <t>№140 2017 г.</t>
  </si>
  <si>
    <t>Биточки рыбные с соусом сметанно томатным</t>
  </si>
  <si>
    <t>50/30</t>
  </si>
  <si>
    <t>№234 2017 г.</t>
  </si>
  <si>
    <t>Зразы рубленные из говядины с соусом сметанно томатным</t>
  </si>
  <si>
    <t>№274 2017 г.</t>
  </si>
  <si>
    <t>Рис отварной</t>
  </si>
  <si>
    <t>№ 171 2017 г.</t>
  </si>
  <si>
    <t xml:space="preserve">ПРИМЕРНОЕ ДЕСЯТИДНЕВНОЕ  МЕНЮ ГОРЯЧИХ ЗАВТРАКОВ И ОБЕДОВ ДЛЯ ПИТАНИЯ УЧАЩИХСЯ НА БАЗЕ ОБЩЕОБРАЗОВАТЕЛЬНЫХ УЧРЕЖДЕНИЙ НОВОАЛЕКСАНДРОВСКОГО ГОРОДСКОГО ОКРУГА НА 2022-2023 УЧЕБНЫЙ ГОД ОТ 12 ДО 18 ЛЕТ </t>
  </si>
  <si>
    <t>250/12,5</t>
  </si>
  <si>
    <t>100/5</t>
  </si>
  <si>
    <t>159/15</t>
  </si>
  <si>
    <t>180/12</t>
  </si>
  <si>
    <t>200/80</t>
  </si>
  <si>
    <t>100/50</t>
  </si>
  <si>
    <t>180/6</t>
  </si>
  <si>
    <t>200/20</t>
  </si>
  <si>
    <t>180/9</t>
  </si>
  <si>
    <t>100/230</t>
  </si>
  <si>
    <t>180</t>
  </si>
  <si>
    <t>40</t>
  </si>
  <si>
    <t>№ 209 2017 г.</t>
  </si>
  <si>
    <t>250/12,5/12,5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</si>
</sst>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;\-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59"/>
      <name val="Times New Roman"/>
      <family val="1"/>
    </font>
    <font>
      <sz val="10"/>
      <color indexed="5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>
      <alignment horizontal="left" vertical="top"/>
      <protection/>
    </xf>
    <xf numFmtId="0" fontId="2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2" fillId="20" borderId="0">
      <alignment horizontal="left" vertical="top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20" borderId="10" xfId="33" applyFont="1" applyFill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2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34" applyFont="1" applyFill="1" applyBorder="1" applyAlignment="1">
      <alignment horizontal="center" vertical="top" wrapText="1"/>
      <protection/>
    </xf>
    <xf numFmtId="2" fontId="4" fillId="20" borderId="10" xfId="34" applyNumberFormat="1" applyFont="1" applyFill="1" applyBorder="1" applyAlignment="1">
      <alignment horizontal="center" vertical="top" wrapText="1"/>
      <protection/>
    </xf>
    <xf numFmtId="0" fontId="4" fillId="20" borderId="10" xfId="33" applyFont="1" applyFill="1" applyBorder="1" applyAlignment="1">
      <alignment horizontal="center" vertical="top" wrapText="1"/>
      <protection/>
    </xf>
    <xf numFmtId="0" fontId="8" fillId="20" borderId="10" xfId="36" applyFont="1" applyFill="1" applyBorder="1" applyAlignment="1">
      <alignment horizontal="center" vertical="top" wrapText="1"/>
      <protection/>
    </xf>
    <xf numFmtId="2" fontId="8" fillId="20" borderId="10" xfId="36" applyNumberFormat="1" applyFont="1" applyFill="1" applyBorder="1" applyAlignment="1">
      <alignment horizontal="center" vertical="top" wrapText="1"/>
      <protection/>
    </xf>
    <xf numFmtId="0" fontId="8" fillId="20" borderId="10" xfId="36" applyFont="1" applyFill="1" applyBorder="1" applyAlignment="1">
      <alignment horizontal="center" vertical="center" wrapText="1"/>
      <protection/>
    </xf>
    <xf numFmtId="2" fontId="9" fillId="20" borderId="10" xfId="3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7" fillId="20" borderId="10" xfId="0" applyNumberFormat="1" applyFont="1" applyFill="1" applyBorder="1" applyAlignment="1">
      <alignment horizontal="center" vertical="center" wrapText="1"/>
    </xf>
    <xf numFmtId="0" fontId="4" fillId="20" borderId="10" xfId="34" applyFont="1" applyFill="1" applyBorder="1" applyAlignment="1">
      <alignment horizontal="center" vertical="center" wrapText="1"/>
      <protection/>
    </xf>
    <xf numFmtId="2" fontId="8" fillId="20" borderId="10" xfId="36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20" borderId="10" xfId="35" applyFont="1" applyFill="1" applyBorder="1" applyAlignment="1">
      <alignment horizontal="center" vertical="top" wrapText="1"/>
      <protection/>
    </xf>
    <xf numFmtId="0" fontId="4" fillId="20" borderId="10" xfId="36" applyFont="1" applyFill="1" applyBorder="1" applyAlignment="1">
      <alignment vertical="top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wrapText="1"/>
    </xf>
    <xf numFmtId="2" fontId="4" fillId="20" borderId="10" xfId="34" applyNumberFormat="1" applyFont="1" applyFill="1" applyBorder="1" applyAlignment="1">
      <alignment horizontal="center" vertical="center" wrapText="1"/>
      <protection/>
    </xf>
    <xf numFmtId="0" fontId="4" fillId="20" borderId="10" xfId="33" applyFont="1" applyFill="1" applyBorder="1" applyAlignment="1">
      <alignment horizontal="center" vertical="center" wrapText="1"/>
      <protection/>
    </xf>
    <xf numFmtId="2" fontId="9" fillId="20" borderId="10" xfId="0" applyNumberFormat="1" applyFont="1" applyFill="1" applyBorder="1" applyAlignment="1">
      <alignment horizontal="center" vertical="center" wrapText="1"/>
    </xf>
    <xf numFmtId="188" fontId="43" fillId="0" borderId="10" xfId="0" applyNumberFormat="1" applyFont="1" applyBorder="1" applyAlignment="1">
      <alignment horizontal="center" vertical="center" wrapText="1"/>
    </xf>
    <xf numFmtId="0" fontId="5" fillId="20" borderId="10" xfId="3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20" borderId="11" xfId="33" applyFont="1" applyFill="1" applyBorder="1" applyAlignment="1">
      <alignment horizontal="center" vertical="top" wrapText="1"/>
      <protection/>
    </xf>
    <xf numFmtId="39" fontId="44" fillId="0" borderId="0" xfId="0" applyNumberFormat="1" applyFont="1" applyAlignment="1">
      <alignment vertical="center" wrapText="1"/>
    </xf>
    <xf numFmtId="39" fontId="43" fillId="0" borderId="10" xfId="0" applyNumberFormat="1" applyFont="1" applyBorder="1" applyAlignment="1">
      <alignment horizontal="center" vertical="center" wrapText="1"/>
    </xf>
    <xf numFmtId="0" fontId="4" fillId="20" borderId="10" xfId="35" applyFont="1" applyFill="1" applyBorder="1" applyAlignment="1">
      <alignment horizontal="center" vertical="center" wrapText="1"/>
      <protection/>
    </xf>
    <xf numFmtId="0" fontId="8" fillId="20" borderId="10" xfId="34" applyFont="1" applyFill="1" applyBorder="1" applyAlignment="1">
      <alignment horizontal="center" vertical="top" wrapText="1"/>
      <protection/>
    </xf>
    <xf numFmtId="0" fontId="4" fillId="20" borderId="11" xfId="35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20" borderId="12" xfId="3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20" borderId="12" xfId="33" applyFont="1" applyFill="1" applyBorder="1" applyAlignment="1">
      <alignment horizontal="center" vertical="center" wrapText="1"/>
      <protection/>
    </xf>
    <xf numFmtId="0" fontId="4" fillId="20" borderId="14" xfId="34" applyFont="1" applyFill="1" applyBorder="1" applyAlignment="1">
      <alignment vertical="center" wrapText="1"/>
      <protection/>
    </xf>
    <xf numFmtId="0" fontId="4" fillId="20" borderId="15" xfId="34" applyFont="1" applyFill="1" applyBorder="1" applyAlignment="1">
      <alignment vertic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4" fillId="20" borderId="14" xfId="34" applyNumberFormat="1" applyFont="1" applyFill="1" applyBorder="1" applyAlignment="1">
      <alignment horizontal="center" vertical="center" wrapText="1"/>
      <protection/>
    </xf>
    <xf numFmtId="2" fontId="4" fillId="20" borderId="15" xfId="3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0" borderId="11" xfId="34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2" fontId="4" fillId="20" borderId="11" xfId="34" applyNumberFormat="1" applyFont="1" applyFill="1" applyBorder="1" applyAlignment="1">
      <alignment horizontal="center" vertical="top" wrapText="1"/>
      <protection/>
    </xf>
    <xf numFmtId="0" fontId="8" fillId="20" borderId="10" xfId="36" applyFont="1" applyFill="1" applyBorder="1" applyAlignment="1">
      <alignment horizontal="center" vertical="top" wrapText="1"/>
      <protection/>
    </xf>
    <xf numFmtId="2" fontId="8" fillId="20" borderId="10" xfId="36" applyNumberFormat="1" applyFont="1" applyFill="1" applyBorder="1" applyAlignment="1">
      <alignment horizontal="center" vertical="top" wrapText="1"/>
      <protection/>
    </xf>
    <xf numFmtId="0" fontId="4" fillId="34" borderId="11" xfId="33" applyFont="1" applyFill="1" applyBorder="1" applyAlignment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4" fillId="20" borderId="11" xfId="3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34" borderId="14" xfId="33" applyFont="1" applyFill="1" applyBorder="1" applyAlignment="1">
      <alignment horizontal="left" vertical="top" wrapText="1"/>
      <protection/>
    </xf>
    <xf numFmtId="0" fontId="4" fillId="34" borderId="15" xfId="33" applyFont="1" applyFill="1" applyBorder="1" applyAlignment="1">
      <alignment horizontal="left" vertical="top" wrapText="1"/>
      <protection/>
    </xf>
    <xf numFmtId="0" fontId="4" fillId="20" borderId="10" xfId="34" applyFont="1" applyFill="1" applyBorder="1" applyAlignment="1">
      <alignment horizontal="left" vertical="top" wrapText="1"/>
      <protection/>
    </xf>
    <xf numFmtId="0" fontId="4" fillId="20" borderId="10" xfId="34" applyFont="1" applyFill="1" applyBorder="1" applyAlignment="1">
      <alignment horizontal="center" vertical="top" wrapText="1"/>
      <protection/>
    </xf>
    <xf numFmtId="0" fontId="6" fillId="2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4" fillId="20" borderId="10" xfId="35" applyFont="1" applyFill="1" applyBorder="1" applyAlignment="1">
      <alignment horizontal="center" vertical="top" wrapText="1"/>
      <protection/>
    </xf>
    <xf numFmtId="0" fontId="4" fillId="20" borderId="14" xfId="34" applyFont="1" applyFill="1" applyBorder="1" applyAlignment="1">
      <alignment horizontal="center" vertical="center" wrapText="1"/>
      <protection/>
    </xf>
    <xf numFmtId="0" fontId="4" fillId="20" borderId="15" xfId="34" applyFont="1" applyFill="1" applyBorder="1" applyAlignment="1">
      <alignment horizontal="center" vertical="center" wrapText="1"/>
      <protection/>
    </xf>
    <xf numFmtId="0" fontId="4" fillId="20" borderId="16" xfId="34" applyFont="1" applyFill="1" applyBorder="1" applyAlignment="1">
      <alignment horizontal="center" vertical="center" wrapText="1"/>
      <protection/>
    </xf>
    <xf numFmtId="0" fontId="4" fillId="20" borderId="17" xfId="34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188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20" borderId="12" xfId="34" applyFont="1" applyFill="1" applyBorder="1" applyAlignment="1">
      <alignment horizontal="center" vertical="center" wrapText="1"/>
      <protection/>
    </xf>
    <xf numFmtId="49" fontId="4" fillId="20" borderId="10" xfId="34" applyNumberFormat="1" applyFont="1" applyFill="1" applyBorder="1" applyAlignment="1">
      <alignment horizontal="center" vertical="top" wrapText="1"/>
      <protection/>
    </xf>
    <xf numFmtId="0" fontId="5" fillId="20" borderId="10" xfId="34" applyFont="1" applyFill="1" applyBorder="1" applyAlignment="1">
      <alignment horizontal="center" vertical="top" wrapText="1"/>
      <protection/>
    </xf>
    <xf numFmtId="0" fontId="4" fillId="20" borderId="12" xfId="34" applyFont="1" applyFill="1" applyBorder="1" applyAlignment="1">
      <alignment horizontal="left" vertical="top" wrapText="1"/>
      <protection/>
    </xf>
    <xf numFmtId="0" fontId="4" fillId="20" borderId="10" xfId="34" applyFont="1" applyFill="1" applyBorder="1" applyAlignment="1">
      <alignment horizontal="center" vertical="center" wrapText="1"/>
      <protection/>
    </xf>
    <xf numFmtId="39" fontId="44" fillId="0" borderId="0" xfId="0" applyNumberFormat="1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5" fillId="34" borderId="10" xfId="34" applyFont="1" applyFill="1" applyBorder="1" applyAlignment="1">
      <alignment horizontal="left" vertical="top" wrapText="1"/>
      <protection/>
    </xf>
    <xf numFmtId="2" fontId="4" fillId="20" borderId="10" xfId="34" applyNumberFormat="1" applyFont="1" applyFill="1" applyBorder="1" applyAlignment="1">
      <alignment horizontal="center" vertical="top" wrapText="1"/>
      <protection/>
    </xf>
    <xf numFmtId="0" fontId="7" fillId="20" borderId="10" xfId="0" applyFont="1" applyFill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left" vertical="top" wrapText="1"/>
      <protection/>
    </xf>
    <xf numFmtId="49" fontId="4" fillId="20" borderId="10" xfId="33" applyNumberFormat="1" applyFont="1" applyFill="1" applyBorder="1" applyAlignment="1">
      <alignment horizontal="center" vertical="center" wrapText="1"/>
      <protection/>
    </xf>
    <xf numFmtId="0" fontId="4" fillId="20" borderId="10" xfId="33" applyFont="1" applyFill="1" applyBorder="1" applyAlignment="1">
      <alignment horizontal="center" vertical="center" wrapText="1"/>
      <protection/>
    </xf>
    <xf numFmtId="49" fontId="5" fillId="20" borderId="10" xfId="34" applyNumberFormat="1" applyFont="1" applyFill="1" applyBorder="1" applyAlignment="1">
      <alignment horizontal="center" vertical="top" wrapText="1"/>
      <protection/>
    </xf>
    <xf numFmtId="49" fontId="4" fillId="20" borderId="10" xfId="33" applyNumberFormat="1" applyFont="1" applyFill="1" applyBorder="1" applyAlignment="1">
      <alignment horizontal="center" vertical="top" wrapText="1"/>
      <protection/>
    </xf>
    <xf numFmtId="0" fontId="4" fillId="34" borderId="10" xfId="33" applyFont="1" applyFill="1" applyBorder="1" applyAlignment="1">
      <alignment horizontal="center" vertical="top" wrapText="1"/>
      <protection/>
    </xf>
    <xf numFmtId="2" fontId="4" fillId="20" borderId="10" xfId="34" applyNumberFormat="1" applyFont="1" applyFill="1" applyBorder="1" applyAlignment="1">
      <alignment horizontal="center" vertical="center" wrapText="1"/>
      <protection/>
    </xf>
    <xf numFmtId="49" fontId="4" fillId="20" borderId="11" xfId="34" applyNumberFormat="1" applyFont="1" applyFill="1" applyBorder="1" applyAlignment="1">
      <alignment horizontal="center" vertical="top" wrapText="1"/>
      <protection/>
    </xf>
    <xf numFmtId="0" fontId="4" fillId="20" borderId="10" xfId="34" applyFont="1" applyFill="1" applyBorder="1" applyAlignment="1">
      <alignment vertical="top" wrapText="1"/>
      <protection/>
    </xf>
    <xf numFmtId="2" fontId="7" fillId="20" borderId="10" xfId="0" applyNumberFormat="1" applyFont="1" applyFill="1" applyBorder="1" applyAlignment="1">
      <alignment horizontal="center" vertical="center" wrapText="1"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20" borderId="10" xfId="36" applyFont="1" applyFill="1" applyBorder="1" applyAlignment="1">
      <alignment horizontal="center" vertical="center" wrapText="1"/>
      <protection/>
    </xf>
    <xf numFmtId="2" fontId="8" fillId="20" borderId="10" xfId="36" applyNumberFormat="1" applyFont="1" applyFill="1" applyBorder="1" applyAlignment="1">
      <alignment horizontal="center" vertical="center" wrapText="1"/>
      <protection/>
    </xf>
    <xf numFmtId="0" fontId="7" fillId="20" borderId="10" xfId="0" applyFont="1" applyFill="1" applyBorder="1" applyAlignment="1">
      <alignment wrapText="1"/>
    </xf>
    <xf numFmtId="0" fontId="8" fillId="20" borderId="10" xfId="34" applyFont="1" applyFill="1" applyBorder="1" applyAlignment="1">
      <alignment horizontal="center" vertical="top" wrapText="1"/>
      <protection/>
    </xf>
    <xf numFmtId="0" fontId="4" fillId="20" borderId="10" xfId="0" applyFont="1" applyFill="1" applyBorder="1" applyAlignment="1">
      <alignment horizontal="center" vertical="top" wrapText="1"/>
    </xf>
    <xf numFmtId="0" fontId="4" fillId="20" borderId="10" xfId="33" applyFont="1" applyFill="1" applyBorder="1" applyAlignment="1">
      <alignment vertical="top" wrapText="1"/>
      <protection/>
    </xf>
    <xf numFmtId="0" fontId="4" fillId="20" borderId="10" xfId="0" applyFont="1" applyFill="1" applyBorder="1" applyAlignment="1">
      <alignment vertical="top" wrapText="1"/>
    </xf>
    <xf numFmtId="0" fontId="8" fillId="20" borderId="10" xfId="33" applyFont="1" applyFill="1" applyBorder="1" applyAlignment="1">
      <alignment horizontal="center" vertical="top" wrapText="1"/>
      <protection/>
    </xf>
    <xf numFmtId="0" fontId="5" fillId="20" borderId="10" xfId="34" applyFont="1" applyFill="1" applyBorder="1" applyAlignment="1">
      <alignment horizontal="center" vertical="center" wrapText="1"/>
      <protection/>
    </xf>
    <xf numFmtId="0" fontId="4" fillId="20" borderId="13" xfId="33" applyFont="1" applyFill="1" applyBorder="1" applyAlignment="1">
      <alignment vertical="top" wrapText="1"/>
      <protection/>
    </xf>
    <xf numFmtId="0" fontId="4" fillId="20" borderId="13" xfId="0" applyFont="1" applyFill="1" applyBorder="1" applyAlignment="1">
      <alignment vertical="top" wrapText="1"/>
    </xf>
    <xf numFmtId="0" fontId="4" fillId="20" borderId="18" xfId="34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0" borderId="11" xfId="33" applyFont="1" applyFill="1" applyBorder="1" applyAlignment="1">
      <alignment horizontal="center" vertical="top" wrapText="1"/>
      <protection/>
    </xf>
    <xf numFmtId="0" fontId="4" fillId="20" borderId="21" xfId="33" applyFont="1" applyFill="1" applyBorder="1" applyAlignment="1">
      <alignment horizontal="center" vertical="top" wrapText="1"/>
      <protection/>
    </xf>
    <xf numFmtId="0" fontId="4" fillId="20" borderId="18" xfId="33" applyFont="1" applyFill="1" applyBorder="1" applyAlignment="1">
      <alignment horizontal="center" vertical="top" wrapText="1"/>
      <protection/>
    </xf>
    <xf numFmtId="0" fontId="4" fillId="20" borderId="11" xfId="34" applyFont="1" applyFill="1" applyBorder="1" applyAlignment="1">
      <alignment horizontal="left" vertical="top" wrapText="1"/>
      <protection/>
    </xf>
    <xf numFmtId="0" fontId="6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" fillId="20" borderId="14" xfId="34" applyFont="1" applyFill="1" applyBorder="1" applyAlignment="1">
      <alignment horizontal="left" vertical="top" wrapText="1"/>
      <protection/>
    </xf>
    <xf numFmtId="0" fontId="4" fillId="20" borderId="15" xfId="34" applyFont="1" applyFill="1" applyBorder="1" applyAlignment="1">
      <alignment horizontal="left" vertical="top" wrapText="1"/>
      <protection/>
    </xf>
    <xf numFmtId="0" fontId="5" fillId="20" borderId="12" xfId="0" applyFont="1" applyFill="1" applyBorder="1" applyAlignment="1">
      <alignment horizontal="center" vertical="center" wrapText="1"/>
    </xf>
    <xf numFmtId="0" fontId="5" fillId="34" borderId="11" xfId="34" applyFont="1" applyFill="1" applyBorder="1" applyAlignment="1">
      <alignment horizontal="left" vertical="top" wrapText="1"/>
      <protection/>
    </xf>
    <xf numFmtId="49" fontId="5" fillId="20" borderId="11" xfId="34" applyNumberFormat="1" applyFont="1" applyFill="1" applyBorder="1" applyAlignment="1">
      <alignment horizontal="center" vertical="top" wrapText="1"/>
      <protection/>
    </xf>
    <xf numFmtId="0" fontId="5" fillId="20" borderId="11" xfId="34" applyFont="1" applyFill="1" applyBorder="1" applyAlignment="1">
      <alignment horizontal="center" vertical="center" wrapText="1"/>
      <protection/>
    </xf>
    <xf numFmtId="2" fontId="4" fillId="20" borderId="11" xfId="34" applyNumberFormat="1" applyFont="1" applyFill="1" applyBorder="1" applyAlignment="1">
      <alignment horizontal="center" vertical="center" wrapText="1"/>
      <protection/>
    </xf>
    <xf numFmtId="49" fontId="4" fillId="20" borderId="10" xfId="34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 wrapText="1"/>
    </xf>
    <xf numFmtId="0" fontId="4" fillId="20" borderId="16" xfId="33" applyFont="1" applyFill="1" applyBorder="1" applyAlignment="1">
      <alignment vertical="top" wrapText="1"/>
      <protection/>
    </xf>
    <xf numFmtId="0" fontId="4" fillId="20" borderId="17" xfId="33" applyFont="1" applyFill="1" applyBorder="1" applyAlignment="1">
      <alignment vertical="top" wrapText="1"/>
      <protection/>
    </xf>
    <xf numFmtId="0" fontId="5" fillId="34" borderId="12" xfId="34" applyFont="1" applyFill="1" applyBorder="1" applyAlignment="1">
      <alignment horizontal="left" vertical="top" wrapText="1"/>
      <protection/>
    </xf>
    <xf numFmtId="0" fontId="5" fillId="20" borderId="16" xfId="33" applyFont="1" applyFill="1" applyBorder="1" applyAlignment="1">
      <alignment vertical="top" wrapText="1"/>
      <protection/>
    </xf>
    <xf numFmtId="0" fontId="5" fillId="20" borderId="17" xfId="33" applyFont="1" applyFill="1" applyBorder="1" applyAlignment="1">
      <alignment vertical="top" wrapText="1"/>
      <protection/>
    </xf>
    <xf numFmtId="0" fontId="5" fillId="20" borderId="18" xfId="34" applyFont="1" applyFill="1" applyBorder="1" applyAlignment="1">
      <alignment horizontal="center" vertical="center" wrapText="1"/>
      <protection/>
    </xf>
    <xf numFmtId="0" fontId="4" fillId="20" borderId="18" xfId="34" applyFont="1" applyFill="1" applyBorder="1" applyAlignment="1">
      <alignment horizontal="center" vertical="center" wrapText="1"/>
      <protection/>
    </xf>
    <xf numFmtId="0" fontId="4" fillId="20" borderId="13" xfId="33" applyFont="1" applyFill="1" applyBorder="1" applyAlignment="1">
      <alignment horizontal="center" vertical="center" wrapText="1"/>
      <protection/>
    </xf>
    <xf numFmtId="0" fontId="5" fillId="20" borderId="14" xfId="33" applyFont="1" applyFill="1" applyBorder="1" applyAlignment="1">
      <alignment horizontal="left" vertical="top" wrapText="1"/>
      <protection/>
    </xf>
    <xf numFmtId="0" fontId="5" fillId="20" borderId="15" xfId="33" applyFont="1" applyFill="1" applyBorder="1" applyAlignment="1">
      <alignment horizontal="left" vertical="top" wrapText="1"/>
      <protection/>
    </xf>
    <xf numFmtId="0" fontId="4" fillId="20" borderId="15" xfId="0" applyFont="1" applyFill="1" applyBorder="1" applyAlignment="1">
      <alignment horizontal="center" vertical="center" wrapText="1"/>
    </xf>
    <xf numFmtId="0" fontId="4" fillId="20" borderId="11" xfId="33" applyFont="1" applyFill="1" applyBorder="1" applyAlignment="1">
      <alignment vertical="top" wrapText="1"/>
      <protection/>
    </xf>
    <xf numFmtId="0" fontId="4" fillId="20" borderId="18" xfId="33" applyFont="1" applyFill="1" applyBorder="1" applyAlignment="1">
      <alignment vertical="top" wrapText="1"/>
      <protection/>
    </xf>
    <xf numFmtId="49" fontId="5" fillId="20" borderId="10" xfId="34" applyNumberFormat="1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8" fillId="20" borderId="11" xfId="34" applyFont="1" applyFill="1" applyBorder="1" applyAlignment="1">
      <alignment horizontal="center" vertical="top" wrapText="1"/>
      <protection/>
    </xf>
    <xf numFmtId="0" fontId="8" fillId="20" borderId="21" xfId="34" applyFont="1" applyFill="1" applyBorder="1" applyAlignment="1">
      <alignment horizontal="center" vertical="top" wrapText="1"/>
      <protection/>
    </xf>
    <xf numFmtId="0" fontId="8" fillId="20" borderId="18" xfId="34" applyFont="1" applyFill="1" applyBorder="1" applyAlignment="1">
      <alignment horizontal="center" vertical="top" wrapText="1"/>
      <protection/>
    </xf>
    <xf numFmtId="2" fontId="4" fillId="20" borderId="18" xfId="34" applyNumberFormat="1" applyFont="1" applyFill="1" applyBorder="1" applyAlignment="1">
      <alignment horizontal="center" vertical="center" wrapText="1"/>
      <protection/>
    </xf>
    <xf numFmtId="49" fontId="5" fillId="20" borderId="11" xfId="34" applyNumberFormat="1" applyFont="1" applyFill="1" applyBorder="1" applyAlignment="1">
      <alignment horizontal="center" vertical="center" wrapText="1"/>
      <protection/>
    </xf>
    <xf numFmtId="49" fontId="5" fillId="20" borderId="18" xfId="34" applyNumberFormat="1" applyFont="1" applyFill="1" applyBorder="1" applyAlignment="1">
      <alignment horizontal="center" vertical="center" wrapText="1"/>
      <protection/>
    </xf>
    <xf numFmtId="49" fontId="8" fillId="20" borderId="11" xfId="34" applyNumberFormat="1" applyFont="1" applyFill="1" applyBorder="1" applyAlignment="1">
      <alignment horizontal="center" vertical="top" wrapText="1"/>
      <protection/>
    </xf>
    <xf numFmtId="49" fontId="0" fillId="0" borderId="18" xfId="0" applyNumberFormat="1" applyBorder="1" applyAlignment="1">
      <alignment horizontal="center" vertical="top" wrapText="1"/>
    </xf>
    <xf numFmtId="0" fontId="5" fillId="34" borderId="14" xfId="34" applyFont="1" applyFill="1" applyBorder="1" applyAlignment="1">
      <alignment horizontal="left" vertical="top" wrapText="1"/>
      <protection/>
    </xf>
    <xf numFmtId="0" fontId="5" fillId="34" borderId="15" xfId="34" applyFont="1" applyFill="1" applyBorder="1" applyAlignment="1">
      <alignment horizontal="left" vertical="top" wrapText="1"/>
      <protection/>
    </xf>
    <xf numFmtId="0" fontId="4" fillId="20" borderId="12" xfId="35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9" fontId="4" fillId="20" borderId="11" xfId="3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view="pageBreakPreview" zoomScaleNormal="150" zoomScaleSheetLayoutView="100" zoomScalePageLayoutView="0" workbookViewId="0" topLeftCell="A106">
      <selection activeCell="Q119" sqref="Q119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6.28125" style="2" customWidth="1"/>
    <col min="4" max="4" width="5.00390625" style="4" customWidth="1"/>
    <col min="5" max="5" width="8.28125" style="4" customWidth="1"/>
    <col min="6" max="6" width="5.28125" style="4" customWidth="1"/>
    <col min="7" max="7" width="5.57421875" style="4" customWidth="1"/>
    <col min="8" max="8" width="8.7109375" style="4" customWidth="1"/>
    <col min="9" max="9" width="5.57421875" style="4" customWidth="1"/>
    <col min="10" max="10" width="5.7109375" style="4" customWidth="1"/>
    <col min="11" max="12" width="12.8515625" style="4" customWidth="1"/>
    <col min="13" max="13" width="8.57421875" style="4" customWidth="1"/>
    <col min="14" max="14" width="8.421875" style="4" customWidth="1"/>
    <col min="15" max="15" width="8.7109375" style="4" customWidth="1"/>
    <col min="16" max="16" width="8.28125" style="4" customWidth="1"/>
    <col min="17" max="17" width="7.28125" style="4" customWidth="1"/>
    <col min="18" max="18" width="8.28125" style="4" customWidth="1"/>
    <col min="19" max="19" width="8.00390625" style="4" customWidth="1"/>
    <col min="20" max="16384" width="9.140625" style="2" customWidth="1"/>
  </cols>
  <sheetData>
    <row r="1" spans="1:19" ht="78" customHeight="1">
      <c r="A1" s="75" t="s">
        <v>65</v>
      </c>
      <c r="B1" s="76"/>
      <c r="C1" s="76"/>
      <c r="D1" s="76"/>
      <c r="E1" s="76"/>
      <c r="F1" s="76"/>
      <c r="G1" s="77"/>
      <c r="H1" s="70"/>
      <c r="I1" s="70"/>
      <c r="J1" s="70"/>
      <c r="K1" s="70"/>
      <c r="L1" s="70"/>
      <c r="M1" s="70"/>
      <c r="N1" s="70"/>
      <c r="O1" s="75" t="s">
        <v>64</v>
      </c>
      <c r="P1" s="76"/>
      <c r="Q1" s="76"/>
      <c r="R1" s="76"/>
      <c r="S1" s="76"/>
    </row>
    <row r="2" spans="1:19" ht="19.5" customHeight="1">
      <c r="A2" s="67" t="s">
        <v>166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ht="19.5" customHeight="1">
      <c r="A3" s="56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7"/>
    </row>
    <row r="4" spans="1:19" ht="12.75">
      <c r="A4" s="128" t="s">
        <v>45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2.75">
      <c r="A5" s="95" t="s">
        <v>0</v>
      </c>
      <c r="B5" s="95" t="s">
        <v>1</v>
      </c>
      <c r="C5" s="95"/>
      <c r="D5" s="95" t="s">
        <v>2</v>
      </c>
      <c r="E5" s="95"/>
      <c r="F5" s="95" t="s">
        <v>3</v>
      </c>
      <c r="G5" s="95"/>
      <c r="H5" s="95"/>
      <c r="I5" s="95"/>
      <c r="J5" s="95"/>
      <c r="K5" s="105" t="s">
        <v>4</v>
      </c>
      <c r="L5" s="106" t="s">
        <v>35</v>
      </c>
      <c r="M5" s="119" t="s">
        <v>39</v>
      </c>
      <c r="N5" s="119"/>
      <c r="O5" s="119"/>
      <c r="P5" s="119" t="s">
        <v>44</v>
      </c>
      <c r="Q5" s="119"/>
      <c r="R5" s="119"/>
      <c r="S5" s="119"/>
    </row>
    <row r="6" spans="1:19" ht="26.25" customHeight="1">
      <c r="A6" s="95"/>
      <c r="B6" s="95"/>
      <c r="C6" s="95"/>
      <c r="D6" s="95"/>
      <c r="E6" s="95"/>
      <c r="F6" s="95" t="s">
        <v>5</v>
      </c>
      <c r="G6" s="95"/>
      <c r="H6" s="5" t="s">
        <v>6</v>
      </c>
      <c r="I6" s="95" t="s">
        <v>7</v>
      </c>
      <c r="J6" s="95"/>
      <c r="K6" s="105"/>
      <c r="L6" s="106"/>
      <c r="M6" s="15" t="s">
        <v>36</v>
      </c>
      <c r="N6" s="15" t="s">
        <v>37</v>
      </c>
      <c r="O6" s="15" t="s">
        <v>38</v>
      </c>
      <c r="P6" s="15" t="s">
        <v>40</v>
      </c>
      <c r="Q6" s="15" t="s">
        <v>41</v>
      </c>
      <c r="R6" s="15" t="s">
        <v>42</v>
      </c>
      <c r="S6" s="15" t="s">
        <v>43</v>
      </c>
    </row>
    <row r="7" spans="1:19" ht="12.75">
      <c r="A7" s="5">
        <v>1</v>
      </c>
      <c r="B7" s="95">
        <v>2</v>
      </c>
      <c r="C7" s="95"/>
      <c r="D7" s="95">
        <v>3</v>
      </c>
      <c r="E7" s="95"/>
      <c r="F7" s="95">
        <v>4</v>
      </c>
      <c r="G7" s="95"/>
      <c r="H7" s="6">
        <v>5</v>
      </c>
      <c r="I7" s="95">
        <v>6</v>
      </c>
      <c r="J7" s="95"/>
      <c r="K7" s="16" t="s">
        <v>8</v>
      </c>
      <c r="L7" s="20">
        <v>8</v>
      </c>
      <c r="M7" s="15">
        <v>9</v>
      </c>
      <c r="N7" s="15">
        <v>10</v>
      </c>
      <c r="O7" s="15">
        <v>11</v>
      </c>
      <c r="P7" s="15">
        <v>13</v>
      </c>
      <c r="Q7" s="15">
        <v>14</v>
      </c>
      <c r="R7" s="15">
        <v>15</v>
      </c>
      <c r="S7" s="15">
        <v>16</v>
      </c>
    </row>
    <row r="8" spans="1:19" ht="12.75" customHeight="1">
      <c r="A8" s="114" t="s">
        <v>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ht="12.75">
      <c r="A9" s="110" t="s">
        <v>10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2.75">
      <c r="A10" s="26">
        <v>1</v>
      </c>
      <c r="B10" s="93" t="s">
        <v>66</v>
      </c>
      <c r="C10" s="93"/>
      <c r="D10" s="99" t="s">
        <v>69</v>
      </c>
      <c r="E10" s="99"/>
      <c r="F10" s="74">
        <v>3.5</v>
      </c>
      <c r="G10" s="74"/>
      <c r="H10" s="7">
        <v>4.5</v>
      </c>
      <c r="I10" s="94">
        <v>0</v>
      </c>
      <c r="J10" s="94"/>
      <c r="K10" s="8">
        <v>54.5</v>
      </c>
      <c r="L10" s="3" t="s">
        <v>67</v>
      </c>
      <c r="M10" s="14">
        <v>0.1</v>
      </c>
      <c r="N10" s="14">
        <v>0</v>
      </c>
      <c r="O10" s="14">
        <v>0.05</v>
      </c>
      <c r="P10" s="14">
        <v>5.5</v>
      </c>
      <c r="Q10" s="14">
        <v>132</v>
      </c>
      <c r="R10" s="14">
        <v>75</v>
      </c>
      <c r="S10" s="14">
        <v>0.15</v>
      </c>
    </row>
    <row r="11" spans="1:19" ht="26.25" customHeight="1">
      <c r="A11" s="9">
        <v>2</v>
      </c>
      <c r="B11" s="96" t="s">
        <v>68</v>
      </c>
      <c r="C11" s="96"/>
      <c r="D11" s="100" t="s">
        <v>167</v>
      </c>
      <c r="E11" s="100"/>
      <c r="F11" s="101">
        <v>7.64</v>
      </c>
      <c r="G11" s="101"/>
      <c r="H11" s="9">
        <v>9.06</v>
      </c>
      <c r="I11" s="101">
        <v>66.1</v>
      </c>
      <c r="J11" s="101"/>
      <c r="K11" s="8">
        <v>377.05</v>
      </c>
      <c r="L11" s="9" t="s">
        <v>70</v>
      </c>
      <c r="M11" s="14">
        <v>0</v>
      </c>
      <c r="N11" s="14">
        <v>1.67</v>
      </c>
      <c r="O11" s="14">
        <v>0</v>
      </c>
      <c r="P11" s="14">
        <v>45.81</v>
      </c>
      <c r="Q11" s="14">
        <v>84.71</v>
      </c>
      <c r="R11" s="14">
        <v>141.28</v>
      </c>
      <c r="S11" s="14">
        <v>0.71</v>
      </c>
    </row>
    <row r="12" spans="1:19" ht="18" customHeight="1">
      <c r="A12" s="26">
        <v>3</v>
      </c>
      <c r="B12" s="73" t="s">
        <v>11</v>
      </c>
      <c r="C12" s="73"/>
      <c r="D12" s="90" t="s">
        <v>71</v>
      </c>
      <c r="E12" s="90"/>
      <c r="F12" s="90">
        <v>0.1</v>
      </c>
      <c r="G12" s="90"/>
      <c r="H12" s="17">
        <v>0</v>
      </c>
      <c r="I12" s="102">
        <v>15.9</v>
      </c>
      <c r="J12" s="102"/>
      <c r="K12" s="33">
        <v>65</v>
      </c>
      <c r="L12" s="34" t="s">
        <v>73</v>
      </c>
      <c r="M12" s="15">
        <v>0</v>
      </c>
      <c r="N12" s="15">
        <v>2.8</v>
      </c>
      <c r="O12" s="15">
        <v>0</v>
      </c>
      <c r="P12" s="15">
        <v>3</v>
      </c>
      <c r="Q12" s="15">
        <v>12.8</v>
      </c>
      <c r="R12" s="15">
        <v>1.5</v>
      </c>
      <c r="S12" s="15">
        <v>0.1</v>
      </c>
    </row>
    <row r="13" spans="1:19" ht="12.75">
      <c r="A13" s="26">
        <v>4</v>
      </c>
      <c r="B13" s="73" t="s">
        <v>12</v>
      </c>
      <c r="C13" s="73"/>
      <c r="D13" s="87" t="s">
        <v>72</v>
      </c>
      <c r="E13" s="87"/>
      <c r="F13" s="74">
        <v>2.5</v>
      </c>
      <c r="G13" s="74"/>
      <c r="H13" s="7">
        <v>0.3</v>
      </c>
      <c r="I13" s="94">
        <v>28.6</v>
      </c>
      <c r="J13" s="94"/>
      <c r="K13" s="8">
        <v>126.7</v>
      </c>
      <c r="L13" s="3"/>
      <c r="M13" s="14">
        <v>0.1</v>
      </c>
      <c r="N13" s="14">
        <v>0</v>
      </c>
      <c r="O13" s="14">
        <v>0</v>
      </c>
      <c r="P13" s="14">
        <v>16.2</v>
      </c>
      <c r="Q13" s="14">
        <v>6.4</v>
      </c>
      <c r="R13" s="14">
        <v>40.5</v>
      </c>
      <c r="S13" s="14">
        <v>1.2</v>
      </c>
    </row>
    <row r="14" spans="1:19" ht="12.75">
      <c r="A14" s="26">
        <v>5</v>
      </c>
      <c r="B14" s="127" t="s">
        <v>15</v>
      </c>
      <c r="C14" s="64"/>
      <c r="D14" s="103" t="s">
        <v>72</v>
      </c>
      <c r="E14" s="59"/>
      <c r="F14" s="58">
        <v>2</v>
      </c>
      <c r="G14" s="59"/>
      <c r="H14" s="7">
        <v>0.3</v>
      </c>
      <c r="I14" s="60">
        <v>12.7</v>
      </c>
      <c r="J14" s="59"/>
      <c r="K14" s="8">
        <v>61.2</v>
      </c>
      <c r="L14" s="3"/>
      <c r="M14" s="14">
        <v>0.1</v>
      </c>
      <c r="N14" s="14">
        <v>0</v>
      </c>
      <c r="O14" s="14">
        <v>0</v>
      </c>
      <c r="P14" s="14">
        <v>5.7</v>
      </c>
      <c r="Q14" s="14">
        <v>5.4</v>
      </c>
      <c r="R14" s="14">
        <v>26.1</v>
      </c>
      <c r="S14" s="14">
        <v>1.2</v>
      </c>
    </row>
    <row r="15" spans="1:19" ht="12.75">
      <c r="A15" s="1"/>
      <c r="B15" s="61" t="s">
        <v>13</v>
      </c>
      <c r="C15" s="61"/>
      <c r="D15" s="61">
        <v>559.5</v>
      </c>
      <c r="E15" s="61"/>
      <c r="F15" s="61">
        <v>15.74</v>
      </c>
      <c r="G15" s="61"/>
      <c r="H15" s="10">
        <v>14.7</v>
      </c>
      <c r="I15" s="62">
        <v>123.3</v>
      </c>
      <c r="J15" s="61"/>
      <c r="K15" s="11">
        <f>SUM(K10:K14)</f>
        <v>684.45</v>
      </c>
      <c r="L15" s="32"/>
      <c r="M15" s="25">
        <f aca="true" t="shared" si="0" ref="M15:S15">SUM(M10:M14)</f>
        <v>0.30000000000000004</v>
      </c>
      <c r="N15" s="25">
        <f t="shared" si="0"/>
        <v>4.47</v>
      </c>
      <c r="O15" s="25">
        <f t="shared" si="0"/>
        <v>0.05</v>
      </c>
      <c r="P15" s="25">
        <f t="shared" si="0"/>
        <v>76.21000000000001</v>
      </c>
      <c r="Q15" s="25">
        <f t="shared" si="0"/>
        <v>241.31</v>
      </c>
      <c r="R15" s="25">
        <f t="shared" si="0"/>
        <v>284.38</v>
      </c>
      <c r="S15" s="25">
        <f t="shared" si="0"/>
        <v>3.3600000000000003</v>
      </c>
    </row>
    <row r="16" spans="1:19" ht="12.75">
      <c r="A16" s="110" t="s">
        <v>14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28.5" customHeight="1">
      <c r="A17" s="26">
        <v>1</v>
      </c>
      <c r="B17" s="73" t="s">
        <v>27</v>
      </c>
      <c r="C17" s="73"/>
      <c r="D17" s="87" t="s">
        <v>74</v>
      </c>
      <c r="E17" s="87"/>
      <c r="F17" s="74">
        <v>0.5</v>
      </c>
      <c r="G17" s="74"/>
      <c r="H17" s="7">
        <v>0.1</v>
      </c>
      <c r="I17" s="94">
        <v>1.5</v>
      </c>
      <c r="J17" s="94"/>
      <c r="K17" s="8">
        <v>8.1</v>
      </c>
      <c r="L17" s="9" t="s">
        <v>51</v>
      </c>
      <c r="M17" s="14">
        <v>0</v>
      </c>
      <c r="N17" s="14">
        <v>6</v>
      </c>
      <c r="O17" s="14">
        <v>6</v>
      </c>
      <c r="P17" s="14">
        <v>8.4</v>
      </c>
      <c r="Q17" s="14">
        <v>13.8</v>
      </c>
      <c r="R17" s="14">
        <v>25.2</v>
      </c>
      <c r="S17" s="14">
        <v>0.6</v>
      </c>
    </row>
    <row r="18" spans="1:19" ht="28.5" customHeight="1">
      <c r="A18" s="26">
        <v>2</v>
      </c>
      <c r="B18" s="73" t="s">
        <v>75</v>
      </c>
      <c r="C18" s="73"/>
      <c r="D18" s="74">
        <v>250</v>
      </c>
      <c r="E18" s="74"/>
      <c r="F18" s="74">
        <v>5.6</v>
      </c>
      <c r="G18" s="74"/>
      <c r="H18" s="7">
        <v>5.4</v>
      </c>
      <c r="I18" s="94">
        <v>17.5</v>
      </c>
      <c r="J18" s="94"/>
      <c r="K18" s="8">
        <v>140.7</v>
      </c>
      <c r="L18" s="9" t="s">
        <v>76</v>
      </c>
      <c r="M18" s="14">
        <v>0.2</v>
      </c>
      <c r="N18" s="14">
        <v>9.6</v>
      </c>
      <c r="O18" s="14">
        <v>0.3</v>
      </c>
      <c r="P18" s="14">
        <v>35.6</v>
      </c>
      <c r="Q18" s="14">
        <v>48.8</v>
      </c>
      <c r="R18" s="14">
        <v>83.7</v>
      </c>
      <c r="S18" s="14">
        <v>2.1</v>
      </c>
    </row>
    <row r="19" spans="1:19" ht="16.5" customHeight="1">
      <c r="A19" s="26">
        <v>3</v>
      </c>
      <c r="B19" s="71" t="s">
        <v>77</v>
      </c>
      <c r="C19" s="72"/>
      <c r="D19" s="90" t="s">
        <v>168</v>
      </c>
      <c r="E19" s="90"/>
      <c r="F19" s="74">
        <v>15.8</v>
      </c>
      <c r="G19" s="74"/>
      <c r="H19" s="7">
        <v>19.6</v>
      </c>
      <c r="I19" s="94">
        <v>12.7</v>
      </c>
      <c r="J19" s="94"/>
      <c r="K19" s="8">
        <v>289</v>
      </c>
      <c r="L19" s="30" t="s">
        <v>78</v>
      </c>
      <c r="M19" s="14">
        <v>0.1</v>
      </c>
      <c r="N19" s="14">
        <v>1.5</v>
      </c>
      <c r="O19" s="14">
        <v>0.1</v>
      </c>
      <c r="P19" s="14">
        <v>29.9</v>
      </c>
      <c r="Q19" s="14">
        <v>10.4</v>
      </c>
      <c r="R19" s="14">
        <v>176.09</v>
      </c>
      <c r="S19" s="14">
        <v>2.21</v>
      </c>
    </row>
    <row r="20" spans="1:19" ht="12.75">
      <c r="A20" s="26">
        <v>4</v>
      </c>
      <c r="B20" s="104" t="s">
        <v>63</v>
      </c>
      <c r="C20" s="104"/>
      <c r="D20" s="74">
        <v>180</v>
      </c>
      <c r="E20" s="74"/>
      <c r="F20" s="74">
        <v>4.3</v>
      </c>
      <c r="G20" s="74"/>
      <c r="H20" s="7">
        <v>8.7</v>
      </c>
      <c r="I20" s="94">
        <v>18.7</v>
      </c>
      <c r="J20" s="94"/>
      <c r="K20" s="8">
        <v>173.2</v>
      </c>
      <c r="L20" s="9" t="s">
        <v>79</v>
      </c>
      <c r="M20" s="14">
        <v>0.1</v>
      </c>
      <c r="N20" s="14">
        <v>95.9</v>
      </c>
      <c r="O20" s="14">
        <v>0.2</v>
      </c>
      <c r="P20" s="14">
        <v>38.7</v>
      </c>
      <c r="Q20" s="14">
        <v>110.8</v>
      </c>
      <c r="R20" s="14">
        <v>77.9</v>
      </c>
      <c r="S20" s="14">
        <v>2.4</v>
      </c>
    </row>
    <row r="21" spans="1:19" ht="12.75">
      <c r="A21" s="26">
        <v>5</v>
      </c>
      <c r="B21" s="73" t="s">
        <v>17</v>
      </c>
      <c r="C21" s="73"/>
      <c r="D21" s="74">
        <v>200</v>
      </c>
      <c r="E21" s="74"/>
      <c r="F21" s="74">
        <v>0</v>
      </c>
      <c r="G21" s="74"/>
      <c r="H21" s="7">
        <v>0</v>
      </c>
      <c r="I21" s="94">
        <v>19.4</v>
      </c>
      <c r="J21" s="94"/>
      <c r="K21" s="8">
        <v>77.4</v>
      </c>
      <c r="L21" s="9" t="s">
        <v>52</v>
      </c>
      <c r="M21" s="14">
        <v>0</v>
      </c>
      <c r="N21" s="14">
        <v>0</v>
      </c>
      <c r="O21" s="14">
        <v>0</v>
      </c>
      <c r="P21" s="14">
        <v>2</v>
      </c>
      <c r="Q21" s="14">
        <v>9.4</v>
      </c>
      <c r="R21" s="14">
        <v>0</v>
      </c>
      <c r="S21" s="14">
        <v>0</v>
      </c>
    </row>
    <row r="22" spans="1:19" ht="12.75" customHeight="1">
      <c r="A22" s="26">
        <v>6</v>
      </c>
      <c r="B22" s="73" t="s">
        <v>15</v>
      </c>
      <c r="C22" s="73"/>
      <c r="D22" s="87" t="s">
        <v>80</v>
      </c>
      <c r="E22" s="87"/>
      <c r="F22" s="74">
        <v>1.3</v>
      </c>
      <c r="G22" s="74"/>
      <c r="H22" s="7">
        <v>0.2</v>
      </c>
      <c r="I22" s="94">
        <v>8.47</v>
      </c>
      <c r="J22" s="94"/>
      <c r="K22" s="8">
        <v>40.8</v>
      </c>
      <c r="L22" s="3"/>
      <c r="M22" s="14">
        <v>0.07</v>
      </c>
      <c r="N22" s="14">
        <v>0</v>
      </c>
      <c r="O22" s="14">
        <v>0</v>
      </c>
      <c r="P22" s="14">
        <v>3.8</v>
      </c>
      <c r="Q22" s="14">
        <v>3.6</v>
      </c>
      <c r="R22" s="14">
        <v>17.4</v>
      </c>
      <c r="S22" s="14">
        <v>0.8</v>
      </c>
    </row>
    <row r="23" spans="1:19" ht="12.75">
      <c r="A23" s="26">
        <v>7</v>
      </c>
      <c r="B23" s="73" t="s">
        <v>12</v>
      </c>
      <c r="C23" s="73"/>
      <c r="D23" s="87" t="s">
        <v>72</v>
      </c>
      <c r="E23" s="87"/>
      <c r="F23" s="74">
        <v>2.5</v>
      </c>
      <c r="G23" s="74"/>
      <c r="H23" s="7">
        <v>0.3</v>
      </c>
      <c r="I23" s="94">
        <v>28.6</v>
      </c>
      <c r="J23" s="94"/>
      <c r="K23" s="8">
        <v>126.7</v>
      </c>
      <c r="L23" s="3"/>
      <c r="M23" s="14">
        <v>0.1</v>
      </c>
      <c r="N23" s="14">
        <v>0</v>
      </c>
      <c r="O23" s="14">
        <v>0</v>
      </c>
      <c r="P23" s="14">
        <v>16.2</v>
      </c>
      <c r="Q23" s="14">
        <v>6.4</v>
      </c>
      <c r="R23" s="14">
        <v>40.5</v>
      </c>
      <c r="S23" s="14">
        <v>1.2</v>
      </c>
    </row>
    <row r="24" spans="1:19" ht="12.75">
      <c r="A24" s="27"/>
      <c r="B24" s="61" t="s">
        <v>16</v>
      </c>
      <c r="C24" s="61"/>
      <c r="D24" s="61">
        <v>845</v>
      </c>
      <c r="E24" s="61"/>
      <c r="F24" s="61">
        <f>SUM(F17:F23)</f>
        <v>30</v>
      </c>
      <c r="G24" s="61"/>
      <c r="H24" s="10">
        <f>SUM(H17:H23)</f>
        <v>34.3</v>
      </c>
      <c r="I24" s="62">
        <f>SUM(I17:I23)</f>
        <v>106.87</v>
      </c>
      <c r="J24" s="61"/>
      <c r="K24" s="11">
        <f>SUM(K17:K23)</f>
        <v>855.9</v>
      </c>
      <c r="L24" s="24"/>
      <c r="M24" s="25">
        <f aca="true" t="shared" si="1" ref="M24:S24">SUM(M17:M23)</f>
        <v>0.5700000000000001</v>
      </c>
      <c r="N24" s="25">
        <f t="shared" si="1"/>
        <v>113</v>
      </c>
      <c r="O24" s="25">
        <f t="shared" si="1"/>
        <v>6.6</v>
      </c>
      <c r="P24" s="25">
        <f t="shared" si="1"/>
        <v>134.6</v>
      </c>
      <c r="Q24" s="25">
        <f t="shared" si="1"/>
        <v>203.20000000000002</v>
      </c>
      <c r="R24" s="25">
        <f t="shared" si="1"/>
        <v>420.78999999999996</v>
      </c>
      <c r="S24" s="25">
        <f t="shared" si="1"/>
        <v>9.31</v>
      </c>
    </row>
    <row r="25" spans="1:19" ht="23.25" customHeight="1">
      <c r="A25" s="1"/>
      <c r="B25" s="61" t="s">
        <v>18</v>
      </c>
      <c r="C25" s="61"/>
      <c r="D25" s="61">
        <v>1404.5</v>
      </c>
      <c r="E25" s="61"/>
      <c r="F25" s="107">
        <v>45.74</v>
      </c>
      <c r="G25" s="107"/>
      <c r="H25" s="12">
        <v>49</v>
      </c>
      <c r="I25" s="108">
        <v>230.17</v>
      </c>
      <c r="J25" s="107"/>
      <c r="K25" s="13">
        <v>1540.35</v>
      </c>
      <c r="L25" s="32"/>
      <c r="M25" s="25">
        <v>0.87</v>
      </c>
      <c r="N25" s="25">
        <v>117.47</v>
      </c>
      <c r="O25" s="25">
        <v>6.65</v>
      </c>
      <c r="P25" s="25">
        <v>210.81</v>
      </c>
      <c r="Q25" s="25">
        <v>444.51</v>
      </c>
      <c r="R25" s="25">
        <v>705.17</v>
      </c>
      <c r="S25" s="25">
        <v>12.67</v>
      </c>
    </row>
    <row r="26" spans="1:19" ht="13.5" customHeight="1">
      <c r="A26" s="124">
        <v>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</row>
    <row r="27" spans="1:19" ht="15.75" customHeight="1">
      <c r="A27" s="109" t="s">
        <v>0</v>
      </c>
      <c r="B27" s="95" t="s">
        <v>1</v>
      </c>
      <c r="C27" s="95"/>
      <c r="D27" s="95" t="s">
        <v>2</v>
      </c>
      <c r="E27" s="95"/>
      <c r="F27" s="95" t="s">
        <v>3</v>
      </c>
      <c r="G27" s="95"/>
      <c r="H27" s="95"/>
      <c r="I27" s="95"/>
      <c r="J27" s="95"/>
      <c r="K27" s="105" t="s">
        <v>4</v>
      </c>
      <c r="L27" s="106" t="s">
        <v>35</v>
      </c>
      <c r="M27" s="120" t="s">
        <v>39</v>
      </c>
      <c r="N27" s="120"/>
      <c r="O27" s="120"/>
      <c r="P27" s="120" t="s">
        <v>44</v>
      </c>
      <c r="Q27" s="120"/>
      <c r="R27" s="120"/>
      <c r="S27" s="120"/>
    </row>
    <row r="28" spans="1:19" ht="33.75" customHeight="1">
      <c r="A28" s="109"/>
      <c r="B28" s="95"/>
      <c r="C28" s="95"/>
      <c r="D28" s="95"/>
      <c r="E28" s="95"/>
      <c r="F28" s="95" t="s">
        <v>5</v>
      </c>
      <c r="G28" s="95"/>
      <c r="H28" s="5" t="s">
        <v>6</v>
      </c>
      <c r="I28" s="95" t="s">
        <v>7</v>
      </c>
      <c r="J28" s="95"/>
      <c r="K28" s="105"/>
      <c r="L28" s="106"/>
      <c r="M28" s="14" t="s">
        <v>36</v>
      </c>
      <c r="N28" s="14" t="s">
        <v>37</v>
      </c>
      <c r="O28" s="14" t="s">
        <v>38</v>
      </c>
      <c r="P28" s="14" t="s">
        <v>40</v>
      </c>
      <c r="Q28" s="14" t="s">
        <v>41</v>
      </c>
      <c r="R28" s="14" t="s">
        <v>42</v>
      </c>
      <c r="S28" s="14" t="s">
        <v>43</v>
      </c>
    </row>
    <row r="29" spans="1:19" ht="12.75">
      <c r="A29" s="5">
        <v>1</v>
      </c>
      <c r="B29" s="95">
        <v>2</v>
      </c>
      <c r="C29" s="95"/>
      <c r="D29" s="95">
        <v>3</v>
      </c>
      <c r="E29" s="95"/>
      <c r="F29" s="95">
        <v>4</v>
      </c>
      <c r="G29" s="95"/>
      <c r="H29" s="6">
        <v>5</v>
      </c>
      <c r="I29" s="95">
        <v>6</v>
      </c>
      <c r="J29" s="95"/>
      <c r="K29" s="16" t="s">
        <v>8</v>
      </c>
      <c r="L29" s="3">
        <v>8</v>
      </c>
      <c r="M29" s="14">
        <v>9</v>
      </c>
      <c r="N29" s="14">
        <v>10</v>
      </c>
      <c r="O29" s="14">
        <v>11</v>
      </c>
      <c r="P29" s="14">
        <v>13</v>
      </c>
      <c r="Q29" s="14">
        <v>14</v>
      </c>
      <c r="R29" s="14">
        <v>15</v>
      </c>
      <c r="S29" s="14">
        <v>16</v>
      </c>
    </row>
    <row r="30" spans="1:19" ht="15.75" customHeight="1">
      <c r="A30" s="114" t="s">
        <v>19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19" ht="15" customHeight="1">
      <c r="A31" s="110" t="s">
        <v>10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19" ht="25.5" customHeight="1">
      <c r="A32" s="26">
        <v>1</v>
      </c>
      <c r="B32" s="93" t="s">
        <v>81</v>
      </c>
      <c r="C32" s="93"/>
      <c r="D32" s="88" t="s">
        <v>169</v>
      </c>
      <c r="E32" s="88"/>
      <c r="F32" s="74">
        <v>15.97</v>
      </c>
      <c r="G32" s="74"/>
      <c r="H32" s="7">
        <v>26.41</v>
      </c>
      <c r="I32" s="94">
        <v>3</v>
      </c>
      <c r="J32" s="94"/>
      <c r="K32" s="8">
        <v>314.46</v>
      </c>
      <c r="L32" s="31" t="s">
        <v>82</v>
      </c>
      <c r="M32" s="14">
        <v>0.09</v>
      </c>
      <c r="N32" s="14">
        <v>0</v>
      </c>
      <c r="O32" s="14">
        <v>0.3</v>
      </c>
      <c r="P32" s="14">
        <v>6.16</v>
      </c>
      <c r="Q32" s="14">
        <v>126.97</v>
      </c>
      <c r="R32" s="14">
        <v>275.1</v>
      </c>
      <c r="S32" s="14">
        <v>3.02</v>
      </c>
    </row>
    <row r="33" spans="1:19" ht="16.5" customHeight="1">
      <c r="A33" s="9">
        <v>2</v>
      </c>
      <c r="B33" s="96" t="s">
        <v>83</v>
      </c>
      <c r="C33" s="96"/>
      <c r="D33" s="97" t="s">
        <v>117</v>
      </c>
      <c r="E33" s="97"/>
      <c r="F33" s="98">
        <v>2</v>
      </c>
      <c r="G33" s="98"/>
      <c r="H33" s="34">
        <v>1.5</v>
      </c>
      <c r="I33" s="98">
        <v>11.67</v>
      </c>
      <c r="J33" s="98"/>
      <c r="K33" s="33">
        <v>69.33</v>
      </c>
      <c r="L33" s="34" t="s">
        <v>84</v>
      </c>
      <c r="M33" s="15">
        <v>0</v>
      </c>
      <c r="N33" s="15">
        <v>9.5</v>
      </c>
      <c r="O33" s="15">
        <v>0</v>
      </c>
      <c r="P33" s="15">
        <v>22.17</v>
      </c>
      <c r="Q33" s="15">
        <v>33.83</v>
      </c>
      <c r="R33" s="15">
        <v>45.67</v>
      </c>
      <c r="S33" s="15">
        <v>1.33</v>
      </c>
    </row>
    <row r="34" spans="1:19" ht="41.25" customHeight="1">
      <c r="A34" s="26">
        <v>3</v>
      </c>
      <c r="B34" s="73" t="s">
        <v>85</v>
      </c>
      <c r="C34" s="73"/>
      <c r="D34" s="87" t="s">
        <v>57</v>
      </c>
      <c r="E34" s="87"/>
      <c r="F34" s="74">
        <v>0.2</v>
      </c>
      <c r="G34" s="74"/>
      <c r="H34" s="7">
        <v>0.1</v>
      </c>
      <c r="I34" s="94">
        <v>16.2</v>
      </c>
      <c r="J34" s="94"/>
      <c r="K34" s="8">
        <v>64.8</v>
      </c>
      <c r="L34" s="20" t="s">
        <v>86</v>
      </c>
      <c r="M34" s="14">
        <v>0</v>
      </c>
      <c r="N34" s="14">
        <v>0</v>
      </c>
      <c r="O34" s="14">
        <v>0</v>
      </c>
      <c r="P34" s="14">
        <v>4.32</v>
      </c>
      <c r="Q34" s="14">
        <v>5.4</v>
      </c>
      <c r="R34" s="14">
        <v>8.64</v>
      </c>
      <c r="S34" s="14">
        <v>1.08</v>
      </c>
    </row>
    <row r="35" spans="1:19" ht="15" customHeight="1">
      <c r="A35" s="26">
        <v>4</v>
      </c>
      <c r="B35" s="73" t="s">
        <v>12</v>
      </c>
      <c r="C35" s="73"/>
      <c r="D35" s="74">
        <v>30</v>
      </c>
      <c r="E35" s="74"/>
      <c r="F35" s="74">
        <v>2.5</v>
      </c>
      <c r="G35" s="74"/>
      <c r="H35" s="7">
        <v>0.3</v>
      </c>
      <c r="I35" s="94">
        <v>28.6</v>
      </c>
      <c r="J35" s="94"/>
      <c r="K35" s="8">
        <v>126.7</v>
      </c>
      <c r="L35" s="3"/>
      <c r="M35" s="14">
        <v>0.1</v>
      </c>
      <c r="N35" s="14">
        <v>0</v>
      </c>
      <c r="O35" s="14">
        <v>0</v>
      </c>
      <c r="P35" s="14">
        <v>16.2</v>
      </c>
      <c r="Q35" s="14">
        <v>6.4</v>
      </c>
      <c r="R35" s="14">
        <v>40.5</v>
      </c>
      <c r="S35" s="14">
        <v>1.2</v>
      </c>
    </row>
    <row r="36" spans="1:19" ht="15" customHeight="1">
      <c r="A36" s="26">
        <v>5</v>
      </c>
      <c r="B36" s="127" t="s">
        <v>87</v>
      </c>
      <c r="C36" s="64"/>
      <c r="D36" s="58">
        <v>30</v>
      </c>
      <c r="E36" s="59"/>
      <c r="F36" s="58">
        <v>2</v>
      </c>
      <c r="G36" s="59"/>
      <c r="H36" s="7">
        <v>0.3</v>
      </c>
      <c r="I36" s="60">
        <v>12.7</v>
      </c>
      <c r="J36" s="59"/>
      <c r="K36" s="8">
        <v>61.2</v>
      </c>
      <c r="L36" s="3"/>
      <c r="M36" s="14">
        <v>0.1</v>
      </c>
      <c r="N36" s="14">
        <v>0</v>
      </c>
      <c r="O36" s="14">
        <v>0</v>
      </c>
      <c r="P36" s="14">
        <v>5.7</v>
      </c>
      <c r="Q36" s="14">
        <v>5.4</v>
      </c>
      <c r="R36" s="14">
        <v>26.1</v>
      </c>
      <c r="S36" s="14">
        <v>1.2</v>
      </c>
    </row>
    <row r="37" spans="1:19" ht="15" customHeight="1">
      <c r="A37" s="1"/>
      <c r="B37" s="61" t="s">
        <v>13</v>
      </c>
      <c r="C37" s="61"/>
      <c r="D37" s="61">
        <v>549</v>
      </c>
      <c r="E37" s="61"/>
      <c r="F37" s="61">
        <v>22.67</v>
      </c>
      <c r="G37" s="61"/>
      <c r="H37" s="10">
        <v>28.61</v>
      </c>
      <c r="I37" s="62">
        <v>72.17</v>
      </c>
      <c r="J37" s="61"/>
      <c r="K37" s="11">
        <f>SUM(K32:K36)</f>
        <v>636.49</v>
      </c>
      <c r="L37" s="32"/>
      <c r="M37" s="25">
        <f aca="true" t="shared" si="2" ref="M37:S37">SUM(M32:M36)</f>
        <v>0.29000000000000004</v>
      </c>
      <c r="N37" s="25">
        <f t="shared" si="2"/>
        <v>9.5</v>
      </c>
      <c r="O37" s="25">
        <f t="shared" si="2"/>
        <v>0.3</v>
      </c>
      <c r="P37" s="25">
        <f t="shared" si="2"/>
        <v>54.55000000000001</v>
      </c>
      <c r="Q37" s="25">
        <f t="shared" si="2"/>
        <v>178.00000000000003</v>
      </c>
      <c r="R37" s="25">
        <f t="shared" si="2"/>
        <v>396.01000000000005</v>
      </c>
      <c r="S37" s="25">
        <f t="shared" si="2"/>
        <v>7.83</v>
      </c>
    </row>
    <row r="38" spans="1:19" ht="15" customHeight="1">
      <c r="A38" s="110" t="s">
        <v>14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1:19" ht="30" customHeight="1">
      <c r="A39" s="26">
        <v>1</v>
      </c>
      <c r="B39" s="73" t="s">
        <v>60</v>
      </c>
      <c r="C39" s="73"/>
      <c r="D39" s="87" t="s">
        <v>74</v>
      </c>
      <c r="E39" s="87"/>
      <c r="F39" s="74">
        <v>0.5</v>
      </c>
      <c r="G39" s="74"/>
      <c r="H39" s="7">
        <v>0.1</v>
      </c>
      <c r="I39" s="94">
        <v>1.5</v>
      </c>
      <c r="J39" s="94"/>
      <c r="K39" s="8">
        <v>8.1</v>
      </c>
      <c r="L39" s="9" t="s">
        <v>51</v>
      </c>
      <c r="M39" s="14">
        <v>0</v>
      </c>
      <c r="N39" s="14">
        <v>6</v>
      </c>
      <c r="O39" s="14">
        <v>6</v>
      </c>
      <c r="P39" s="14">
        <v>8.4</v>
      </c>
      <c r="Q39" s="14">
        <v>13.8</v>
      </c>
      <c r="R39" s="14">
        <v>25.2</v>
      </c>
      <c r="S39" s="14">
        <v>0.6</v>
      </c>
    </row>
    <row r="40" spans="1:19" ht="24.75" customHeight="1">
      <c r="A40" s="26">
        <v>2</v>
      </c>
      <c r="B40" s="89" t="s">
        <v>58</v>
      </c>
      <c r="C40" s="89"/>
      <c r="D40" s="90">
        <v>250</v>
      </c>
      <c r="E40" s="90"/>
      <c r="F40" s="90">
        <v>1.8</v>
      </c>
      <c r="G40" s="90"/>
      <c r="H40" s="17">
        <v>4.93</v>
      </c>
      <c r="I40" s="102">
        <v>10.94</v>
      </c>
      <c r="J40" s="102"/>
      <c r="K40" s="33">
        <v>1037.55</v>
      </c>
      <c r="L40" s="34" t="s">
        <v>55</v>
      </c>
      <c r="M40" s="15">
        <v>0.06</v>
      </c>
      <c r="N40" s="15">
        <v>10.6</v>
      </c>
      <c r="O40" s="15">
        <v>0</v>
      </c>
      <c r="P40" s="15">
        <v>26.1</v>
      </c>
      <c r="Q40" s="15">
        <v>49.7</v>
      </c>
      <c r="R40" s="15">
        <v>54.6</v>
      </c>
      <c r="S40" s="15">
        <v>1.2</v>
      </c>
    </row>
    <row r="41" spans="1:19" ht="27" customHeight="1">
      <c r="A41" s="26">
        <v>3</v>
      </c>
      <c r="B41" s="96" t="s">
        <v>88</v>
      </c>
      <c r="C41" s="96"/>
      <c r="D41" s="90">
        <v>105</v>
      </c>
      <c r="E41" s="90"/>
      <c r="F41" s="74">
        <v>19.21</v>
      </c>
      <c r="G41" s="74"/>
      <c r="H41" s="7">
        <v>18</v>
      </c>
      <c r="I41" s="94">
        <v>4.7</v>
      </c>
      <c r="J41" s="94"/>
      <c r="K41" s="8">
        <v>284.8</v>
      </c>
      <c r="L41" s="6" t="s">
        <v>89</v>
      </c>
      <c r="M41" s="14">
        <v>0.13</v>
      </c>
      <c r="N41" s="14">
        <v>0.68</v>
      </c>
      <c r="O41" s="14">
        <v>44.76</v>
      </c>
      <c r="P41" s="14">
        <v>75.54</v>
      </c>
      <c r="Q41" s="14">
        <v>65.91</v>
      </c>
      <c r="R41" s="14">
        <v>333.36</v>
      </c>
      <c r="S41" s="14">
        <v>1.34</v>
      </c>
    </row>
    <row r="42" spans="1:19" ht="27" customHeight="1">
      <c r="A42" s="26">
        <v>4</v>
      </c>
      <c r="B42" s="63" t="s">
        <v>90</v>
      </c>
      <c r="C42" s="64"/>
      <c r="D42" s="65">
        <v>180</v>
      </c>
      <c r="E42" s="66"/>
      <c r="F42" s="58">
        <v>3.43</v>
      </c>
      <c r="G42" s="59"/>
      <c r="H42" s="7">
        <v>5.18</v>
      </c>
      <c r="I42" s="60">
        <v>27.61</v>
      </c>
      <c r="J42" s="59"/>
      <c r="K42" s="8">
        <v>170.82</v>
      </c>
      <c r="L42" s="6" t="s">
        <v>91</v>
      </c>
      <c r="M42" s="14">
        <v>0.18</v>
      </c>
      <c r="N42" s="14">
        <v>25.2</v>
      </c>
      <c r="O42" s="14">
        <v>0</v>
      </c>
      <c r="P42" s="14">
        <v>35.2</v>
      </c>
      <c r="Q42" s="14">
        <v>17.57</v>
      </c>
      <c r="R42" s="14">
        <v>95.68</v>
      </c>
      <c r="S42" s="14">
        <v>1.39</v>
      </c>
    </row>
    <row r="43" spans="1:19" ht="16.5" customHeight="1">
      <c r="A43" s="26">
        <v>5</v>
      </c>
      <c r="B43" s="104" t="s">
        <v>59</v>
      </c>
      <c r="C43" s="104"/>
      <c r="D43" s="90">
        <v>200</v>
      </c>
      <c r="E43" s="90"/>
      <c r="F43" s="90">
        <v>0.31</v>
      </c>
      <c r="G43" s="90"/>
      <c r="H43" s="17">
        <v>0</v>
      </c>
      <c r="I43" s="102">
        <v>39.4</v>
      </c>
      <c r="J43" s="102"/>
      <c r="K43" s="33">
        <v>160</v>
      </c>
      <c r="L43" s="34" t="s">
        <v>92</v>
      </c>
      <c r="M43" s="15">
        <v>0.01</v>
      </c>
      <c r="N43" s="15">
        <v>2.4</v>
      </c>
      <c r="O43" s="15">
        <v>0</v>
      </c>
      <c r="P43" s="15">
        <v>7.26</v>
      </c>
      <c r="Q43" s="15">
        <v>22.46</v>
      </c>
      <c r="R43" s="15">
        <v>18.5</v>
      </c>
      <c r="S43" s="15">
        <v>0.19</v>
      </c>
    </row>
    <row r="44" spans="1:19" ht="15" customHeight="1">
      <c r="A44" s="26">
        <v>6</v>
      </c>
      <c r="B44" s="73" t="s">
        <v>15</v>
      </c>
      <c r="C44" s="73"/>
      <c r="D44" s="87" t="s">
        <v>72</v>
      </c>
      <c r="E44" s="87"/>
      <c r="F44" s="74">
        <v>2</v>
      </c>
      <c r="G44" s="74"/>
      <c r="H44" s="7">
        <v>0.3</v>
      </c>
      <c r="I44" s="94">
        <v>12.7</v>
      </c>
      <c r="J44" s="94"/>
      <c r="K44" s="8">
        <v>61.2</v>
      </c>
      <c r="L44" s="3"/>
      <c r="M44" s="14">
        <v>0.1</v>
      </c>
      <c r="N44" s="14">
        <v>0</v>
      </c>
      <c r="O44" s="14">
        <v>0</v>
      </c>
      <c r="P44" s="14">
        <v>5.7</v>
      </c>
      <c r="Q44" s="14">
        <v>5.4</v>
      </c>
      <c r="R44" s="14">
        <v>26.1</v>
      </c>
      <c r="S44" s="14">
        <v>1.2</v>
      </c>
    </row>
    <row r="45" spans="1:19" ht="15" customHeight="1">
      <c r="A45" s="26">
        <v>7</v>
      </c>
      <c r="B45" s="73" t="s">
        <v>12</v>
      </c>
      <c r="C45" s="73"/>
      <c r="D45" s="87" t="s">
        <v>80</v>
      </c>
      <c r="E45" s="87"/>
      <c r="F45" s="74">
        <v>1.67</v>
      </c>
      <c r="G45" s="74"/>
      <c r="H45" s="7">
        <v>0.2</v>
      </c>
      <c r="I45" s="94">
        <v>19.07</v>
      </c>
      <c r="J45" s="94"/>
      <c r="K45" s="8">
        <v>84.47</v>
      </c>
      <c r="L45" s="3"/>
      <c r="M45" s="14">
        <v>0.07</v>
      </c>
      <c r="N45" s="14">
        <v>0</v>
      </c>
      <c r="O45" s="14">
        <v>0</v>
      </c>
      <c r="P45" s="14">
        <v>10.8</v>
      </c>
      <c r="Q45" s="14">
        <v>4.27</v>
      </c>
      <c r="R45" s="14">
        <v>27</v>
      </c>
      <c r="S45" s="14">
        <v>0.8</v>
      </c>
    </row>
    <row r="46" spans="1:19" ht="15" customHeight="1">
      <c r="A46" s="27"/>
      <c r="B46" s="61" t="s">
        <v>16</v>
      </c>
      <c r="C46" s="61"/>
      <c r="D46" s="61">
        <v>845</v>
      </c>
      <c r="E46" s="61"/>
      <c r="F46" s="61">
        <f>SUM(F39:F45)</f>
        <v>28.92</v>
      </c>
      <c r="G46" s="61"/>
      <c r="H46" s="10">
        <f>SUM(H39:H45)</f>
        <v>28.71</v>
      </c>
      <c r="I46" s="62">
        <f>SUM(I39:I45)</f>
        <v>115.92000000000002</v>
      </c>
      <c r="J46" s="61"/>
      <c r="K46" s="11">
        <f>SUM(K39:K45)</f>
        <v>1806.9399999999998</v>
      </c>
      <c r="L46" s="24"/>
      <c r="M46" s="25">
        <f aca="true" t="shared" si="3" ref="M46:S46">SUM(M39:M45)</f>
        <v>0.55</v>
      </c>
      <c r="N46" s="25">
        <f t="shared" si="3"/>
        <v>44.88</v>
      </c>
      <c r="O46" s="25">
        <f t="shared" si="3"/>
        <v>50.76</v>
      </c>
      <c r="P46" s="25">
        <f t="shared" si="3"/>
        <v>169</v>
      </c>
      <c r="Q46" s="25">
        <f t="shared" si="3"/>
        <v>179.11</v>
      </c>
      <c r="R46" s="25">
        <f t="shared" si="3"/>
        <v>580.44</v>
      </c>
      <c r="S46" s="25">
        <f t="shared" si="3"/>
        <v>6.72</v>
      </c>
    </row>
    <row r="47" spans="1:19" ht="24" customHeight="1">
      <c r="A47" s="1"/>
      <c r="B47" s="61" t="s">
        <v>20</v>
      </c>
      <c r="C47" s="61"/>
      <c r="D47" s="61">
        <v>1394</v>
      </c>
      <c r="E47" s="61"/>
      <c r="F47" s="107">
        <v>51.59</v>
      </c>
      <c r="G47" s="107"/>
      <c r="H47" s="12">
        <v>57.32</v>
      </c>
      <c r="I47" s="108">
        <v>188.09</v>
      </c>
      <c r="J47" s="107"/>
      <c r="K47" s="13">
        <v>2443.43</v>
      </c>
      <c r="L47" s="32"/>
      <c r="M47" s="25">
        <v>0.84</v>
      </c>
      <c r="N47" s="25">
        <v>54.38</v>
      </c>
      <c r="O47" s="25">
        <v>51.06</v>
      </c>
      <c r="P47" s="25">
        <v>223.55</v>
      </c>
      <c r="Q47" s="25">
        <v>357.11</v>
      </c>
      <c r="R47" s="25">
        <v>976.45</v>
      </c>
      <c r="S47" s="25">
        <v>14.55</v>
      </c>
    </row>
    <row r="48" spans="1:19" ht="10.5" customHeight="1">
      <c r="A48" s="121">
        <v>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3"/>
    </row>
    <row r="49" spans="1:19" ht="15" customHeight="1">
      <c r="A49" s="95" t="s">
        <v>0</v>
      </c>
      <c r="B49" s="95" t="s">
        <v>1</v>
      </c>
      <c r="C49" s="95"/>
      <c r="D49" s="95" t="s">
        <v>2</v>
      </c>
      <c r="E49" s="95"/>
      <c r="F49" s="95" t="s">
        <v>3</v>
      </c>
      <c r="G49" s="95"/>
      <c r="H49" s="95"/>
      <c r="I49" s="95"/>
      <c r="J49" s="95"/>
      <c r="K49" s="105" t="s">
        <v>4</v>
      </c>
      <c r="L49" s="106" t="s">
        <v>35</v>
      </c>
      <c r="M49" s="119" t="s">
        <v>39</v>
      </c>
      <c r="N49" s="119"/>
      <c r="O49" s="119"/>
      <c r="P49" s="119" t="s">
        <v>44</v>
      </c>
      <c r="Q49" s="119"/>
      <c r="R49" s="119"/>
      <c r="S49" s="119"/>
    </row>
    <row r="50" spans="1:19" ht="25.5" customHeight="1">
      <c r="A50" s="95"/>
      <c r="B50" s="95"/>
      <c r="C50" s="95"/>
      <c r="D50" s="95"/>
      <c r="E50" s="95"/>
      <c r="F50" s="95" t="s">
        <v>5</v>
      </c>
      <c r="G50" s="95"/>
      <c r="H50" s="5" t="s">
        <v>6</v>
      </c>
      <c r="I50" s="95" t="s">
        <v>7</v>
      </c>
      <c r="J50" s="95"/>
      <c r="K50" s="105"/>
      <c r="L50" s="106"/>
      <c r="M50" s="15" t="s">
        <v>36</v>
      </c>
      <c r="N50" s="15" t="s">
        <v>37</v>
      </c>
      <c r="O50" s="15" t="s">
        <v>38</v>
      </c>
      <c r="P50" s="15" t="s">
        <v>40</v>
      </c>
      <c r="Q50" s="15" t="s">
        <v>41</v>
      </c>
      <c r="R50" s="15" t="s">
        <v>42</v>
      </c>
      <c r="S50" s="15" t="s">
        <v>43</v>
      </c>
    </row>
    <row r="51" spans="1:19" ht="18.75" customHeight="1">
      <c r="A51" s="5">
        <v>1</v>
      </c>
      <c r="B51" s="95">
        <v>2</v>
      </c>
      <c r="C51" s="95"/>
      <c r="D51" s="95">
        <v>3</v>
      </c>
      <c r="E51" s="95"/>
      <c r="F51" s="95">
        <v>4</v>
      </c>
      <c r="G51" s="95"/>
      <c r="H51" s="6">
        <v>5</v>
      </c>
      <c r="I51" s="95">
        <v>6</v>
      </c>
      <c r="J51" s="95"/>
      <c r="K51" s="16" t="s">
        <v>8</v>
      </c>
      <c r="L51" s="20">
        <v>8</v>
      </c>
      <c r="M51" s="15">
        <v>9</v>
      </c>
      <c r="N51" s="15">
        <v>10</v>
      </c>
      <c r="O51" s="15">
        <v>11</v>
      </c>
      <c r="P51" s="15">
        <v>13</v>
      </c>
      <c r="Q51" s="15">
        <v>14</v>
      </c>
      <c r="R51" s="15">
        <v>15</v>
      </c>
      <c r="S51" s="15">
        <v>16</v>
      </c>
    </row>
    <row r="52" spans="1:19" ht="15" customHeight="1">
      <c r="A52" s="114" t="s">
        <v>21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1:19" ht="15" customHeight="1">
      <c r="A53" s="110" t="s">
        <v>10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27" customHeight="1">
      <c r="A54" s="9">
        <v>1</v>
      </c>
      <c r="B54" s="96" t="s">
        <v>93</v>
      </c>
      <c r="C54" s="96"/>
      <c r="D54" s="100" t="s">
        <v>106</v>
      </c>
      <c r="E54" s="100"/>
      <c r="F54" s="101">
        <v>6.89</v>
      </c>
      <c r="G54" s="101"/>
      <c r="H54" s="9">
        <v>7.99</v>
      </c>
      <c r="I54" s="101">
        <v>38.03</v>
      </c>
      <c r="J54" s="101"/>
      <c r="K54" s="8">
        <v>251.2</v>
      </c>
      <c r="L54" s="9" t="s">
        <v>95</v>
      </c>
      <c r="M54" s="14">
        <v>0.09</v>
      </c>
      <c r="N54" s="14">
        <v>3.61</v>
      </c>
      <c r="O54" s="14">
        <v>0</v>
      </c>
      <c r="P54" s="14">
        <v>23.12</v>
      </c>
      <c r="Q54" s="14">
        <v>25.89</v>
      </c>
      <c r="R54" s="14">
        <v>67.84</v>
      </c>
      <c r="S54" s="14">
        <v>1.37</v>
      </c>
    </row>
    <row r="55" spans="1:19" ht="12.75">
      <c r="A55" s="26">
        <v>2</v>
      </c>
      <c r="B55" s="73" t="s">
        <v>96</v>
      </c>
      <c r="C55" s="73"/>
      <c r="D55" s="74">
        <v>50</v>
      </c>
      <c r="E55" s="74"/>
      <c r="F55" s="74">
        <v>5.8</v>
      </c>
      <c r="G55" s="74"/>
      <c r="H55" s="7">
        <v>8.3</v>
      </c>
      <c r="I55" s="94">
        <v>14.83</v>
      </c>
      <c r="J55" s="94"/>
      <c r="K55" s="8">
        <v>157</v>
      </c>
      <c r="L55" s="9" t="s">
        <v>97</v>
      </c>
      <c r="M55" s="14">
        <v>0.04</v>
      </c>
      <c r="N55" s="14">
        <v>0.11</v>
      </c>
      <c r="O55" s="14">
        <v>59</v>
      </c>
      <c r="P55" s="14">
        <v>9.45</v>
      </c>
      <c r="Q55" s="14">
        <v>139.2</v>
      </c>
      <c r="R55" s="14">
        <v>96</v>
      </c>
      <c r="S55" s="14">
        <v>0.49</v>
      </c>
    </row>
    <row r="56" spans="1:19" ht="26.25" customHeight="1">
      <c r="A56" s="26">
        <v>3</v>
      </c>
      <c r="B56" s="73" t="s">
        <v>98</v>
      </c>
      <c r="C56" s="73"/>
      <c r="D56" s="74">
        <v>200</v>
      </c>
      <c r="E56" s="74"/>
      <c r="F56" s="74">
        <v>0</v>
      </c>
      <c r="G56" s="74"/>
      <c r="H56" s="7">
        <v>0</v>
      </c>
      <c r="I56" s="94">
        <v>19.4</v>
      </c>
      <c r="J56" s="94"/>
      <c r="K56" s="8">
        <v>77.4</v>
      </c>
      <c r="L56" s="9" t="s">
        <v>52</v>
      </c>
      <c r="M56" s="14">
        <v>0</v>
      </c>
      <c r="N56" s="14">
        <v>0</v>
      </c>
      <c r="O56" s="14">
        <v>0</v>
      </c>
      <c r="P56" s="14">
        <v>2</v>
      </c>
      <c r="Q56" s="14">
        <v>9.4</v>
      </c>
      <c r="R56" s="14">
        <v>0</v>
      </c>
      <c r="S56" s="14">
        <v>0</v>
      </c>
    </row>
    <row r="57" spans="1:19" ht="15" customHeight="1">
      <c r="A57" s="26">
        <v>4</v>
      </c>
      <c r="B57" s="73" t="s">
        <v>12</v>
      </c>
      <c r="C57" s="73"/>
      <c r="D57" s="74">
        <v>30</v>
      </c>
      <c r="E57" s="74"/>
      <c r="F57" s="74">
        <v>2.5</v>
      </c>
      <c r="G57" s="74"/>
      <c r="H57" s="7">
        <v>0.3</v>
      </c>
      <c r="I57" s="94">
        <v>28.6</v>
      </c>
      <c r="J57" s="94"/>
      <c r="K57" s="8">
        <v>126.7</v>
      </c>
      <c r="L57" s="3"/>
      <c r="M57" s="14">
        <v>0.1</v>
      </c>
      <c r="N57" s="14">
        <v>0</v>
      </c>
      <c r="O57" s="14">
        <v>0</v>
      </c>
      <c r="P57" s="14">
        <v>16.2</v>
      </c>
      <c r="Q57" s="14">
        <v>6.4</v>
      </c>
      <c r="R57" s="14">
        <v>40.5</v>
      </c>
      <c r="S57" s="14">
        <v>1.2</v>
      </c>
    </row>
    <row r="58" spans="1:19" ht="15" customHeight="1">
      <c r="A58" s="26">
        <v>5</v>
      </c>
      <c r="B58" s="127" t="s">
        <v>87</v>
      </c>
      <c r="C58" s="64"/>
      <c r="D58" s="58">
        <v>30</v>
      </c>
      <c r="E58" s="59"/>
      <c r="F58" s="58">
        <v>2</v>
      </c>
      <c r="G58" s="59"/>
      <c r="H58" s="7">
        <v>0.3</v>
      </c>
      <c r="I58" s="60">
        <v>12.7</v>
      </c>
      <c r="J58" s="59"/>
      <c r="K58" s="8">
        <v>61.2</v>
      </c>
      <c r="L58" s="3"/>
      <c r="M58" s="14">
        <v>0.1</v>
      </c>
      <c r="N58" s="14">
        <v>0</v>
      </c>
      <c r="O58" s="14">
        <v>0</v>
      </c>
      <c r="P58" s="14">
        <v>5.7</v>
      </c>
      <c r="Q58" s="14">
        <v>5.4</v>
      </c>
      <c r="R58" s="14">
        <v>26.1</v>
      </c>
      <c r="S58" s="14">
        <v>1.2</v>
      </c>
    </row>
    <row r="59" spans="1:19" ht="12.75">
      <c r="A59" s="1"/>
      <c r="B59" s="61" t="s">
        <v>13</v>
      </c>
      <c r="C59" s="61"/>
      <c r="D59" s="61">
        <v>510</v>
      </c>
      <c r="E59" s="61"/>
      <c r="F59" s="61">
        <v>17.19</v>
      </c>
      <c r="G59" s="61"/>
      <c r="H59" s="10">
        <f>SUM(H54:H58)</f>
        <v>16.89</v>
      </c>
      <c r="I59" s="62">
        <v>113.56</v>
      </c>
      <c r="J59" s="61"/>
      <c r="K59" s="11">
        <f>SUM(K54:K58)</f>
        <v>673.5000000000001</v>
      </c>
      <c r="L59" s="32"/>
      <c r="M59" s="25">
        <f aca="true" t="shared" si="4" ref="M59:S59">SUM(M54:M58)</f>
        <v>0.33</v>
      </c>
      <c r="N59" s="25">
        <f t="shared" si="4"/>
        <v>3.7199999999999998</v>
      </c>
      <c r="O59" s="25">
        <f t="shared" si="4"/>
        <v>59</v>
      </c>
      <c r="P59" s="25">
        <f t="shared" si="4"/>
        <v>56.47</v>
      </c>
      <c r="Q59" s="25">
        <f t="shared" si="4"/>
        <v>186.29</v>
      </c>
      <c r="R59" s="25">
        <f t="shared" si="4"/>
        <v>230.44</v>
      </c>
      <c r="S59" s="25">
        <f t="shared" si="4"/>
        <v>4.26</v>
      </c>
    </row>
    <row r="60" spans="1:19" ht="12.75">
      <c r="A60" s="110" t="s">
        <v>14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</row>
    <row r="61" spans="1:19" ht="27.75" customHeight="1">
      <c r="A61" s="26">
        <v>1</v>
      </c>
      <c r="B61" s="73" t="s">
        <v>27</v>
      </c>
      <c r="C61" s="73"/>
      <c r="D61" s="87" t="s">
        <v>74</v>
      </c>
      <c r="E61" s="87"/>
      <c r="F61" s="74">
        <v>0.5</v>
      </c>
      <c r="G61" s="74"/>
      <c r="H61" s="7">
        <v>0.1</v>
      </c>
      <c r="I61" s="94">
        <v>1.5</v>
      </c>
      <c r="J61" s="94"/>
      <c r="K61" s="8">
        <v>8.1</v>
      </c>
      <c r="L61" s="9" t="s">
        <v>51</v>
      </c>
      <c r="M61" s="14">
        <v>0</v>
      </c>
      <c r="N61" s="14">
        <v>6</v>
      </c>
      <c r="O61" s="14">
        <v>6</v>
      </c>
      <c r="P61" s="14">
        <v>8.4</v>
      </c>
      <c r="Q61" s="14">
        <v>13.8</v>
      </c>
      <c r="R61" s="14">
        <v>25.2</v>
      </c>
      <c r="S61" s="14">
        <v>0.6</v>
      </c>
    </row>
    <row r="62" spans="1:19" ht="12.75">
      <c r="A62" s="26">
        <v>2</v>
      </c>
      <c r="B62" s="73" t="s">
        <v>99</v>
      </c>
      <c r="C62" s="73"/>
      <c r="D62" s="74">
        <v>250</v>
      </c>
      <c r="E62" s="74"/>
      <c r="F62" s="74">
        <v>1.98</v>
      </c>
      <c r="G62" s="74"/>
      <c r="H62" s="7">
        <v>2.71</v>
      </c>
      <c r="I62" s="94">
        <v>12.11</v>
      </c>
      <c r="J62" s="94"/>
      <c r="K62" s="8">
        <v>85.75</v>
      </c>
      <c r="L62" s="9" t="s">
        <v>100</v>
      </c>
      <c r="M62" s="14">
        <v>0.09</v>
      </c>
      <c r="N62" s="14">
        <v>8.25</v>
      </c>
      <c r="O62" s="14">
        <v>0</v>
      </c>
      <c r="P62" s="14">
        <v>22.78</v>
      </c>
      <c r="Q62" s="14">
        <v>26.7</v>
      </c>
      <c r="R62" s="14">
        <v>55.98</v>
      </c>
      <c r="S62" s="14">
        <v>0.88</v>
      </c>
    </row>
    <row r="63" spans="1:19" ht="26.25" customHeight="1">
      <c r="A63" s="26">
        <v>3</v>
      </c>
      <c r="B63" s="96" t="s">
        <v>101</v>
      </c>
      <c r="C63" s="96"/>
      <c r="D63" s="90" t="s">
        <v>168</v>
      </c>
      <c r="E63" s="90"/>
      <c r="F63" s="74">
        <v>15.1</v>
      </c>
      <c r="G63" s="74"/>
      <c r="H63" s="7">
        <v>14.3</v>
      </c>
      <c r="I63" s="94">
        <v>10.5</v>
      </c>
      <c r="J63" s="94"/>
      <c r="K63" s="8">
        <v>229.91</v>
      </c>
      <c r="L63" s="30" t="s">
        <v>102</v>
      </c>
      <c r="M63" s="14">
        <v>0.1</v>
      </c>
      <c r="N63" s="14">
        <v>1.6</v>
      </c>
      <c r="O63" s="14">
        <v>0.1</v>
      </c>
      <c r="P63" s="14">
        <v>18.5</v>
      </c>
      <c r="Q63" s="14">
        <v>0.5</v>
      </c>
      <c r="R63" s="14">
        <v>143.41</v>
      </c>
      <c r="S63" s="14">
        <v>0.1</v>
      </c>
    </row>
    <row r="64" spans="1:19" ht="17.25" customHeight="1">
      <c r="A64" s="9">
        <v>4</v>
      </c>
      <c r="B64" s="112" t="s">
        <v>28</v>
      </c>
      <c r="C64" s="113"/>
      <c r="D64" s="90" t="s">
        <v>170</v>
      </c>
      <c r="E64" s="90"/>
      <c r="F64" s="74">
        <v>10.32</v>
      </c>
      <c r="G64" s="111"/>
      <c r="H64" s="7">
        <v>7.31</v>
      </c>
      <c r="I64" s="94">
        <v>46.37</v>
      </c>
      <c r="J64" s="94"/>
      <c r="K64" s="8">
        <v>292.5</v>
      </c>
      <c r="L64" s="9" t="s">
        <v>103</v>
      </c>
      <c r="M64" s="14">
        <v>0.18</v>
      </c>
      <c r="N64" s="14">
        <v>0</v>
      </c>
      <c r="O64" s="14">
        <v>0</v>
      </c>
      <c r="P64" s="14">
        <v>163</v>
      </c>
      <c r="Q64" s="14">
        <v>17.74</v>
      </c>
      <c r="R64" s="14">
        <v>244.72</v>
      </c>
      <c r="S64" s="14">
        <v>5.4</v>
      </c>
    </row>
    <row r="65" spans="1:19" ht="21" customHeight="1">
      <c r="A65" s="78">
        <v>5</v>
      </c>
      <c r="B65" s="50" t="s">
        <v>17</v>
      </c>
      <c r="C65" s="51"/>
      <c r="D65" s="79">
        <v>200</v>
      </c>
      <c r="E65" s="80"/>
      <c r="F65" s="79">
        <v>0</v>
      </c>
      <c r="G65" s="80"/>
      <c r="H65" s="86">
        <v>0</v>
      </c>
      <c r="I65" s="54">
        <v>19.4</v>
      </c>
      <c r="J65" s="55"/>
      <c r="K65" s="47">
        <v>77.4</v>
      </c>
      <c r="L65" s="49" t="s">
        <v>53</v>
      </c>
      <c r="M65" s="45">
        <v>0</v>
      </c>
      <c r="N65" s="45">
        <v>0</v>
      </c>
      <c r="O65" s="45">
        <v>0</v>
      </c>
      <c r="P65" s="45">
        <v>2</v>
      </c>
      <c r="Q65" s="45">
        <v>9.4</v>
      </c>
      <c r="R65" s="45">
        <v>0</v>
      </c>
      <c r="S65" s="45">
        <v>0</v>
      </c>
    </row>
    <row r="66" spans="1:19" ht="14.25" customHeight="1">
      <c r="A66" s="78"/>
      <c r="B66" s="52"/>
      <c r="C66" s="53"/>
      <c r="D66" s="81"/>
      <c r="E66" s="82"/>
      <c r="F66" s="56"/>
      <c r="G66" s="57"/>
      <c r="H66" s="48"/>
      <c r="I66" s="56"/>
      <c r="J66" s="57"/>
      <c r="K66" s="48"/>
      <c r="L66" s="48"/>
      <c r="M66" s="46"/>
      <c r="N66" s="46"/>
      <c r="O66" s="46"/>
      <c r="P66" s="46"/>
      <c r="Q66" s="46"/>
      <c r="R66" s="46"/>
      <c r="S66" s="46"/>
    </row>
    <row r="67" spans="1:19" ht="15" customHeight="1">
      <c r="A67" s="26">
        <v>6</v>
      </c>
      <c r="B67" s="73" t="s">
        <v>15</v>
      </c>
      <c r="C67" s="73"/>
      <c r="D67" s="87" t="s">
        <v>72</v>
      </c>
      <c r="E67" s="87"/>
      <c r="F67" s="74">
        <v>2</v>
      </c>
      <c r="G67" s="74"/>
      <c r="H67" s="7">
        <v>0.3</v>
      </c>
      <c r="I67" s="94">
        <v>12.7</v>
      </c>
      <c r="J67" s="94"/>
      <c r="K67" s="8">
        <v>61.2</v>
      </c>
      <c r="L67" s="3"/>
      <c r="M67" s="14">
        <v>0.1</v>
      </c>
      <c r="N67" s="14">
        <v>0</v>
      </c>
      <c r="O67" s="14">
        <v>0</v>
      </c>
      <c r="P67" s="14">
        <v>5.7</v>
      </c>
      <c r="Q67" s="14">
        <v>5.4</v>
      </c>
      <c r="R67" s="14">
        <v>26.1</v>
      </c>
      <c r="S67" s="14">
        <v>1.2</v>
      </c>
    </row>
    <row r="68" spans="1:19" ht="15" customHeight="1">
      <c r="A68" s="26">
        <v>7</v>
      </c>
      <c r="B68" s="73" t="s">
        <v>12</v>
      </c>
      <c r="C68" s="73"/>
      <c r="D68" s="87" t="s">
        <v>80</v>
      </c>
      <c r="E68" s="87"/>
      <c r="F68" s="74">
        <v>1.67</v>
      </c>
      <c r="G68" s="74"/>
      <c r="H68" s="7">
        <v>0.2</v>
      </c>
      <c r="I68" s="94">
        <v>19.07</v>
      </c>
      <c r="J68" s="94"/>
      <c r="K68" s="8">
        <v>84.47</v>
      </c>
      <c r="L68" s="3"/>
      <c r="M68" s="14">
        <v>0.07</v>
      </c>
      <c r="N68" s="14">
        <v>0</v>
      </c>
      <c r="O68" s="14">
        <v>0</v>
      </c>
      <c r="P68" s="14">
        <v>10.8</v>
      </c>
      <c r="Q68" s="14">
        <v>4.27</v>
      </c>
      <c r="R68" s="14">
        <v>27</v>
      </c>
      <c r="S68" s="14">
        <v>0.8</v>
      </c>
    </row>
    <row r="69" spans="1:19" ht="15" customHeight="1">
      <c r="A69" s="27"/>
      <c r="B69" s="61" t="s">
        <v>16</v>
      </c>
      <c r="C69" s="61"/>
      <c r="D69" s="61">
        <v>764</v>
      </c>
      <c r="E69" s="61"/>
      <c r="F69" s="61">
        <f>SUM(F61:F68)</f>
        <v>31.57</v>
      </c>
      <c r="G69" s="61"/>
      <c r="H69" s="10">
        <f>SUM(H61:H68)</f>
        <v>24.919999999999998</v>
      </c>
      <c r="I69" s="62">
        <f>SUM(I61:I68)</f>
        <v>121.65</v>
      </c>
      <c r="J69" s="61"/>
      <c r="K69" s="11">
        <f>SUM(K61:K68)</f>
        <v>839.33</v>
      </c>
      <c r="L69" s="24"/>
      <c r="M69" s="25">
        <f>SUM(M61:M68)</f>
        <v>0.54</v>
      </c>
      <c r="N69" s="25">
        <f aca="true" t="shared" si="5" ref="N69:S69">SUM(N61:N68)</f>
        <v>15.85</v>
      </c>
      <c r="O69" s="25">
        <f t="shared" si="5"/>
        <v>6.1</v>
      </c>
      <c r="P69" s="25">
        <f t="shared" si="5"/>
        <v>231.18</v>
      </c>
      <c r="Q69" s="25">
        <f t="shared" si="5"/>
        <v>77.81</v>
      </c>
      <c r="R69" s="25">
        <f t="shared" si="5"/>
        <v>522.41</v>
      </c>
      <c r="S69" s="25">
        <f t="shared" si="5"/>
        <v>8.98</v>
      </c>
    </row>
    <row r="70" spans="1:19" ht="12.75">
      <c r="A70" s="1"/>
      <c r="B70" s="61" t="s">
        <v>23</v>
      </c>
      <c r="C70" s="61"/>
      <c r="D70" s="61">
        <v>1274</v>
      </c>
      <c r="E70" s="61"/>
      <c r="F70" s="107">
        <v>48.76</v>
      </c>
      <c r="G70" s="107"/>
      <c r="H70" s="12">
        <v>41.81</v>
      </c>
      <c r="I70" s="108">
        <v>235.21</v>
      </c>
      <c r="J70" s="107"/>
      <c r="K70" s="13">
        <v>1512.83</v>
      </c>
      <c r="L70" s="32"/>
      <c r="M70" s="25">
        <v>0.87</v>
      </c>
      <c r="N70" s="25">
        <v>19.57</v>
      </c>
      <c r="O70" s="25">
        <v>65.1</v>
      </c>
      <c r="P70" s="25">
        <v>287.65</v>
      </c>
      <c r="Q70" s="25">
        <v>264.1</v>
      </c>
      <c r="R70" s="25">
        <v>762.85</v>
      </c>
      <c r="S70" s="25">
        <v>13.24</v>
      </c>
    </row>
    <row r="71" spans="1:19" ht="12.75">
      <c r="A71" s="121">
        <v>3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3"/>
    </row>
    <row r="72" spans="1:19" ht="20.25" customHeight="1">
      <c r="A72" s="109" t="s">
        <v>0</v>
      </c>
      <c r="B72" s="95" t="s">
        <v>1</v>
      </c>
      <c r="C72" s="95"/>
      <c r="D72" s="95" t="s">
        <v>2</v>
      </c>
      <c r="E72" s="95"/>
      <c r="F72" s="95" t="s">
        <v>3</v>
      </c>
      <c r="G72" s="95"/>
      <c r="H72" s="95"/>
      <c r="I72" s="95"/>
      <c r="J72" s="95"/>
      <c r="K72" s="105" t="s">
        <v>4</v>
      </c>
      <c r="L72" s="106" t="s">
        <v>35</v>
      </c>
      <c r="M72" s="120" t="s">
        <v>39</v>
      </c>
      <c r="N72" s="120"/>
      <c r="O72" s="120"/>
      <c r="P72" s="120" t="s">
        <v>44</v>
      </c>
      <c r="Q72" s="120"/>
      <c r="R72" s="120"/>
      <c r="S72" s="120"/>
    </row>
    <row r="73" spans="1:19" ht="21.75" customHeight="1">
      <c r="A73" s="109"/>
      <c r="B73" s="95"/>
      <c r="C73" s="95"/>
      <c r="D73" s="95"/>
      <c r="E73" s="95"/>
      <c r="F73" s="95" t="s">
        <v>5</v>
      </c>
      <c r="G73" s="95"/>
      <c r="H73" s="5" t="s">
        <v>6</v>
      </c>
      <c r="I73" s="95" t="s">
        <v>7</v>
      </c>
      <c r="J73" s="95"/>
      <c r="K73" s="105"/>
      <c r="L73" s="106"/>
      <c r="M73" s="14" t="s">
        <v>36</v>
      </c>
      <c r="N73" s="14" t="s">
        <v>37</v>
      </c>
      <c r="O73" s="14" t="s">
        <v>38</v>
      </c>
      <c r="P73" s="14" t="s">
        <v>40</v>
      </c>
      <c r="Q73" s="14" t="s">
        <v>41</v>
      </c>
      <c r="R73" s="14" t="s">
        <v>42</v>
      </c>
      <c r="S73" s="14" t="s">
        <v>43</v>
      </c>
    </row>
    <row r="74" spans="1:19" ht="12.75">
      <c r="A74" s="5">
        <v>1</v>
      </c>
      <c r="B74" s="95">
        <v>2</v>
      </c>
      <c r="C74" s="95"/>
      <c r="D74" s="95">
        <v>3</v>
      </c>
      <c r="E74" s="95"/>
      <c r="F74" s="95">
        <v>4</v>
      </c>
      <c r="G74" s="95"/>
      <c r="H74" s="6">
        <v>5</v>
      </c>
      <c r="I74" s="95">
        <v>6</v>
      </c>
      <c r="J74" s="95"/>
      <c r="K74" s="16" t="s">
        <v>8</v>
      </c>
      <c r="L74" s="3">
        <v>8</v>
      </c>
      <c r="M74" s="14">
        <v>9</v>
      </c>
      <c r="N74" s="14">
        <v>10</v>
      </c>
      <c r="O74" s="14">
        <v>11</v>
      </c>
      <c r="P74" s="14">
        <v>13</v>
      </c>
      <c r="Q74" s="14">
        <v>14</v>
      </c>
      <c r="R74" s="14">
        <v>15</v>
      </c>
      <c r="S74" s="14">
        <v>16</v>
      </c>
    </row>
    <row r="75" spans="1:19" ht="12.75">
      <c r="A75" s="114" t="s">
        <v>22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:19" ht="12.75">
      <c r="A76" s="110" t="s">
        <v>10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</row>
    <row r="77" spans="1:19" ht="38.25" customHeight="1">
      <c r="A77" s="26">
        <v>1</v>
      </c>
      <c r="B77" s="93" t="s">
        <v>107</v>
      </c>
      <c r="C77" s="93"/>
      <c r="D77" s="115" t="s">
        <v>171</v>
      </c>
      <c r="E77" s="115"/>
      <c r="F77" s="90">
        <v>8.29</v>
      </c>
      <c r="G77" s="90"/>
      <c r="H77" s="17">
        <v>9.29</v>
      </c>
      <c r="I77" s="102">
        <v>15.29</v>
      </c>
      <c r="J77" s="102"/>
      <c r="K77" s="33">
        <v>182.71</v>
      </c>
      <c r="L77" s="20" t="s">
        <v>105</v>
      </c>
      <c r="M77" s="15">
        <v>0.09</v>
      </c>
      <c r="N77" s="15">
        <v>5.49</v>
      </c>
      <c r="O77" s="15">
        <v>2.6</v>
      </c>
      <c r="P77" s="15">
        <v>54.49</v>
      </c>
      <c r="Q77" s="15">
        <v>97.09</v>
      </c>
      <c r="R77" s="15">
        <v>143.31</v>
      </c>
      <c r="S77" s="15">
        <v>1.2</v>
      </c>
    </row>
    <row r="78" spans="1:19" ht="16.5" customHeight="1">
      <c r="A78" s="9">
        <v>2</v>
      </c>
      <c r="B78" s="96" t="s">
        <v>56</v>
      </c>
      <c r="C78" s="96"/>
      <c r="D78" s="97" t="s">
        <v>106</v>
      </c>
      <c r="E78" s="97"/>
      <c r="F78" s="98">
        <v>2.9</v>
      </c>
      <c r="G78" s="98"/>
      <c r="H78" s="34">
        <v>2.5</v>
      </c>
      <c r="I78" s="98">
        <v>24.8</v>
      </c>
      <c r="J78" s="98"/>
      <c r="K78" s="33">
        <v>134</v>
      </c>
      <c r="L78" s="34" t="s">
        <v>108</v>
      </c>
      <c r="M78" s="15">
        <v>0.04</v>
      </c>
      <c r="N78" s="15">
        <v>1</v>
      </c>
      <c r="O78" s="15">
        <v>0.01</v>
      </c>
      <c r="P78" s="15">
        <v>14</v>
      </c>
      <c r="Q78" s="15">
        <v>121</v>
      </c>
      <c r="R78" s="15">
        <v>90</v>
      </c>
      <c r="S78" s="15">
        <v>0</v>
      </c>
    </row>
    <row r="79" spans="1:19" ht="27.75" customHeight="1">
      <c r="A79" s="26">
        <v>3</v>
      </c>
      <c r="B79" s="73" t="s">
        <v>12</v>
      </c>
      <c r="C79" s="73"/>
      <c r="D79" s="74">
        <v>30</v>
      </c>
      <c r="E79" s="74"/>
      <c r="F79" s="74">
        <v>2.5</v>
      </c>
      <c r="G79" s="74"/>
      <c r="H79" s="7">
        <v>0.3</v>
      </c>
      <c r="I79" s="94">
        <v>28.6</v>
      </c>
      <c r="J79" s="94"/>
      <c r="K79" s="8">
        <v>126.7</v>
      </c>
      <c r="L79" s="3"/>
      <c r="M79" s="14">
        <v>0.1</v>
      </c>
      <c r="N79" s="14">
        <v>0</v>
      </c>
      <c r="O79" s="14">
        <v>0</v>
      </c>
      <c r="P79" s="14">
        <v>16.2</v>
      </c>
      <c r="Q79" s="14">
        <v>6.4</v>
      </c>
      <c r="R79" s="14">
        <v>40.5</v>
      </c>
      <c r="S79" s="14">
        <v>1.2</v>
      </c>
    </row>
    <row r="80" spans="1:19" ht="27.75" customHeight="1">
      <c r="A80" s="26">
        <v>4</v>
      </c>
      <c r="B80" s="127" t="s">
        <v>87</v>
      </c>
      <c r="C80" s="64"/>
      <c r="D80" s="58">
        <v>30</v>
      </c>
      <c r="E80" s="59"/>
      <c r="F80" s="58">
        <v>2</v>
      </c>
      <c r="G80" s="59"/>
      <c r="H80" s="7">
        <v>0.3</v>
      </c>
      <c r="I80" s="60">
        <v>12.7</v>
      </c>
      <c r="J80" s="59"/>
      <c r="K80" s="8">
        <v>61.2</v>
      </c>
      <c r="L80" s="3"/>
      <c r="M80" s="14">
        <v>0.1</v>
      </c>
      <c r="N80" s="14">
        <v>0</v>
      </c>
      <c r="O80" s="14">
        <v>0</v>
      </c>
      <c r="P80" s="14">
        <v>5.7</v>
      </c>
      <c r="Q80" s="14">
        <v>5.4</v>
      </c>
      <c r="R80" s="14">
        <v>26.1</v>
      </c>
      <c r="S80" s="14">
        <v>1.2</v>
      </c>
    </row>
    <row r="81" spans="1:19" ht="12.75">
      <c r="A81" s="1">
        <v>540</v>
      </c>
      <c r="B81" s="61" t="s">
        <v>13</v>
      </c>
      <c r="C81" s="61"/>
      <c r="D81" s="107">
        <v>500</v>
      </c>
      <c r="E81" s="107"/>
      <c r="F81" s="107">
        <v>15.69</v>
      </c>
      <c r="G81" s="107"/>
      <c r="H81" s="12">
        <f>SUM(H77:H80)</f>
        <v>12.39</v>
      </c>
      <c r="I81" s="108">
        <v>81.39</v>
      </c>
      <c r="J81" s="107"/>
      <c r="K81" s="18">
        <f>SUM(K77:K80)</f>
        <v>504.61</v>
      </c>
      <c r="L81" s="35"/>
      <c r="M81" s="22">
        <f aca="true" t="shared" si="6" ref="M81:S81">SUM(M77:M80)</f>
        <v>0.33</v>
      </c>
      <c r="N81" s="22">
        <f t="shared" si="6"/>
        <v>6.49</v>
      </c>
      <c r="O81" s="22">
        <f t="shared" si="6"/>
        <v>2.61</v>
      </c>
      <c r="P81" s="22">
        <f t="shared" si="6"/>
        <v>90.39000000000001</v>
      </c>
      <c r="Q81" s="22">
        <f t="shared" si="6"/>
        <v>229.89000000000001</v>
      </c>
      <c r="R81" s="22">
        <f t="shared" si="6"/>
        <v>299.91</v>
      </c>
      <c r="S81" s="22">
        <f t="shared" si="6"/>
        <v>3.5999999999999996</v>
      </c>
    </row>
    <row r="82" spans="1:19" ht="12.75">
      <c r="A82" s="110" t="s">
        <v>14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</row>
    <row r="83" spans="1:19" ht="28.5" customHeight="1">
      <c r="A83" s="26">
        <v>1</v>
      </c>
      <c r="B83" s="73" t="s">
        <v>109</v>
      </c>
      <c r="C83" s="73"/>
      <c r="D83" s="87" t="s">
        <v>74</v>
      </c>
      <c r="E83" s="87"/>
      <c r="F83" s="74">
        <v>0.5</v>
      </c>
      <c r="G83" s="74"/>
      <c r="H83" s="7">
        <v>0.1</v>
      </c>
      <c r="I83" s="94">
        <v>1.5</v>
      </c>
      <c r="J83" s="94"/>
      <c r="K83" s="8">
        <v>8.1</v>
      </c>
      <c r="L83" s="9" t="s">
        <v>51</v>
      </c>
      <c r="M83" s="14">
        <v>0</v>
      </c>
      <c r="N83" s="14">
        <v>6</v>
      </c>
      <c r="O83" s="14">
        <v>6</v>
      </c>
      <c r="P83" s="14">
        <v>8.4</v>
      </c>
      <c r="Q83" s="14">
        <v>13.8</v>
      </c>
      <c r="R83" s="14">
        <v>25.2</v>
      </c>
      <c r="S83" s="14">
        <v>0.6</v>
      </c>
    </row>
    <row r="84" spans="1:19" ht="27.75" customHeight="1">
      <c r="A84" s="26">
        <v>2</v>
      </c>
      <c r="B84" s="73" t="s">
        <v>110</v>
      </c>
      <c r="C84" s="73"/>
      <c r="D84" s="74">
        <v>250</v>
      </c>
      <c r="E84" s="74"/>
      <c r="F84" s="74">
        <v>1.8</v>
      </c>
      <c r="G84" s="74"/>
      <c r="H84" s="7">
        <v>5</v>
      </c>
      <c r="I84" s="94">
        <v>6.9</v>
      </c>
      <c r="J84" s="94"/>
      <c r="K84" s="8">
        <v>80.6</v>
      </c>
      <c r="L84" s="9" t="s">
        <v>111</v>
      </c>
      <c r="M84" s="14">
        <v>0</v>
      </c>
      <c r="N84" s="14">
        <v>33.4</v>
      </c>
      <c r="O84" s="14">
        <v>0.2</v>
      </c>
      <c r="P84" s="14">
        <v>19.3</v>
      </c>
      <c r="Q84" s="14">
        <v>51.5</v>
      </c>
      <c r="R84" s="14">
        <v>36.2</v>
      </c>
      <c r="S84" s="14">
        <v>0.9</v>
      </c>
    </row>
    <row r="85" spans="1:19" ht="26.25" customHeight="1">
      <c r="A85" s="26">
        <v>3</v>
      </c>
      <c r="B85" s="96" t="s">
        <v>112</v>
      </c>
      <c r="C85" s="96"/>
      <c r="D85" s="90" t="s">
        <v>172</v>
      </c>
      <c r="E85" s="90"/>
      <c r="F85" s="74">
        <v>10.67</v>
      </c>
      <c r="G85" s="74"/>
      <c r="H85" s="7">
        <v>11.93</v>
      </c>
      <c r="I85" s="94">
        <v>13.97</v>
      </c>
      <c r="J85" s="94"/>
      <c r="K85" s="8">
        <v>205.91</v>
      </c>
      <c r="L85" s="30" t="s">
        <v>113</v>
      </c>
      <c r="M85" s="14">
        <v>0.07</v>
      </c>
      <c r="N85" s="14">
        <v>0.98</v>
      </c>
      <c r="O85" s="14">
        <v>46.26</v>
      </c>
      <c r="P85" s="14">
        <v>24.99</v>
      </c>
      <c r="Q85" s="14">
        <v>38.15</v>
      </c>
      <c r="R85" s="14">
        <v>120.51</v>
      </c>
      <c r="S85" s="14">
        <v>1.22</v>
      </c>
    </row>
    <row r="86" spans="1:19" ht="25.5" customHeight="1">
      <c r="A86" s="9">
        <v>4</v>
      </c>
      <c r="B86" s="112" t="s">
        <v>29</v>
      </c>
      <c r="C86" s="113"/>
      <c r="D86" s="90" t="s">
        <v>173</v>
      </c>
      <c r="E86" s="90"/>
      <c r="F86" s="74">
        <v>6.72</v>
      </c>
      <c r="G86" s="111"/>
      <c r="H86" s="7">
        <v>0.83</v>
      </c>
      <c r="I86" s="94">
        <v>43.09</v>
      </c>
      <c r="J86" s="94"/>
      <c r="K86" s="8">
        <v>206.66</v>
      </c>
      <c r="L86" s="9" t="s">
        <v>54</v>
      </c>
      <c r="M86" s="14">
        <v>0.11</v>
      </c>
      <c r="N86" s="14">
        <v>0</v>
      </c>
      <c r="O86" s="14">
        <v>0</v>
      </c>
      <c r="P86" s="14">
        <v>10.54</v>
      </c>
      <c r="Q86" s="14">
        <v>18.81</v>
      </c>
      <c r="R86" s="14">
        <v>56.32</v>
      </c>
      <c r="S86" s="14">
        <v>1.33</v>
      </c>
    </row>
    <row r="87" spans="1:19" ht="17.25" customHeight="1">
      <c r="A87" s="26">
        <v>5</v>
      </c>
      <c r="B87" s="73" t="s">
        <v>98</v>
      </c>
      <c r="C87" s="73"/>
      <c r="D87" s="74">
        <v>200</v>
      </c>
      <c r="E87" s="74"/>
      <c r="F87" s="74">
        <v>0</v>
      </c>
      <c r="G87" s="74"/>
      <c r="H87" s="7">
        <v>0</v>
      </c>
      <c r="I87" s="94">
        <v>19.4</v>
      </c>
      <c r="J87" s="94"/>
      <c r="K87" s="8">
        <v>77.4</v>
      </c>
      <c r="L87" s="9" t="s">
        <v>52</v>
      </c>
      <c r="M87" s="14">
        <v>0</v>
      </c>
      <c r="N87" s="14">
        <v>0</v>
      </c>
      <c r="O87" s="14">
        <v>0</v>
      </c>
      <c r="P87" s="14">
        <v>2</v>
      </c>
      <c r="Q87" s="14">
        <v>9.4</v>
      </c>
      <c r="R87" s="14">
        <v>0</v>
      </c>
      <c r="S87" s="14">
        <v>0</v>
      </c>
    </row>
    <row r="88" spans="1:19" ht="15" customHeight="1">
      <c r="A88" s="26">
        <v>6</v>
      </c>
      <c r="B88" s="73" t="s">
        <v>15</v>
      </c>
      <c r="C88" s="73"/>
      <c r="D88" s="87" t="s">
        <v>72</v>
      </c>
      <c r="E88" s="87"/>
      <c r="F88" s="74">
        <v>2</v>
      </c>
      <c r="G88" s="74"/>
      <c r="H88" s="7">
        <v>0.3</v>
      </c>
      <c r="I88" s="94">
        <v>12.7</v>
      </c>
      <c r="J88" s="94"/>
      <c r="K88" s="8">
        <v>61.2</v>
      </c>
      <c r="L88" s="3"/>
      <c r="M88" s="14">
        <v>0.1</v>
      </c>
      <c r="N88" s="14">
        <v>0</v>
      </c>
      <c r="O88" s="14">
        <v>0</v>
      </c>
      <c r="P88" s="14">
        <v>5.7</v>
      </c>
      <c r="Q88" s="14">
        <v>5.4</v>
      </c>
      <c r="R88" s="14">
        <v>26.1</v>
      </c>
      <c r="S88" s="14">
        <v>1.2</v>
      </c>
    </row>
    <row r="89" spans="1:19" ht="15" customHeight="1">
      <c r="A89" s="26">
        <v>7</v>
      </c>
      <c r="B89" s="73" t="s">
        <v>12</v>
      </c>
      <c r="C89" s="73"/>
      <c r="D89" s="87" t="s">
        <v>80</v>
      </c>
      <c r="E89" s="87"/>
      <c r="F89" s="74">
        <v>1.67</v>
      </c>
      <c r="G89" s="74"/>
      <c r="H89" s="7">
        <v>0.2</v>
      </c>
      <c r="I89" s="94">
        <v>19.07</v>
      </c>
      <c r="J89" s="94"/>
      <c r="K89" s="8">
        <v>84.47</v>
      </c>
      <c r="L89" s="3"/>
      <c r="M89" s="14">
        <v>0.07</v>
      </c>
      <c r="N89" s="14">
        <v>0</v>
      </c>
      <c r="O89" s="14">
        <v>0</v>
      </c>
      <c r="P89" s="14">
        <v>10.8</v>
      </c>
      <c r="Q89" s="14">
        <v>4.27</v>
      </c>
      <c r="R89" s="14">
        <v>27</v>
      </c>
      <c r="S89" s="14">
        <v>0.8</v>
      </c>
    </row>
    <row r="90" spans="1:19" ht="12.75">
      <c r="A90" s="27"/>
      <c r="B90" s="61" t="s">
        <v>16</v>
      </c>
      <c r="C90" s="61"/>
      <c r="D90" s="61">
        <v>896</v>
      </c>
      <c r="E90" s="61"/>
      <c r="F90" s="61">
        <f>SUM(F83:F89)</f>
        <v>23.36</v>
      </c>
      <c r="G90" s="61"/>
      <c r="H90" s="10">
        <f>SUM(H83:H89)</f>
        <v>18.36</v>
      </c>
      <c r="I90" s="62">
        <f>SUM(I83:I89)</f>
        <v>116.63000000000002</v>
      </c>
      <c r="J90" s="61"/>
      <c r="K90" s="11">
        <f>SUM(K83:K89)</f>
        <v>724.34</v>
      </c>
      <c r="L90" s="24"/>
      <c r="M90" s="25">
        <f aca="true" t="shared" si="7" ref="M90:S90">SUM(M83:M89)</f>
        <v>0.35000000000000003</v>
      </c>
      <c r="N90" s="25">
        <f t="shared" si="7"/>
        <v>40.379999999999995</v>
      </c>
      <c r="O90" s="25">
        <f t="shared" si="7"/>
        <v>52.46</v>
      </c>
      <c r="P90" s="25">
        <f t="shared" si="7"/>
        <v>81.72999999999999</v>
      </c>
      <c r="Q90" s="25">
        <f t="shared" si="7"/>
        <v>141.33</v>
      </c>
      <c r="R90" s="25">
        <f t="shared" si="7"/>
        <v>291.33000000000004</v>
      </c>
      <c r="S90" s="25">
        <f t="shared" si="7"/>
        <v>6.05</v>
      </c>
    </row>
    <row r="91" spans="1:19" ht="12.75">
      <c r="A91" s="1"/>
      <c r="B91" s="61" t="s">
        <v>24</v>
      </c>
      <c r="C91" s="61"/>
      <c r="D91" s="61">
        <v>1396</v>
      </c>
      <c r="E91" s="61"/>
      <c r="F91" s="107">
        <v>39.05</v>
      </c>
      <c r="G91" s="107"/>
      <c r="H91" s="12">
        <v>30.75</v>
      </c>
      <c r="I91" s="108">
        <v>198.02</v>
      </c>
      <c r="J91" s="107"/>
      <c r="K91" s="13">
        <v>1228.95</v>
      </c>
      <c r="L91" s="32"/>
      <c r="M91" s="25">
        <v>0.68</v>
      </c>
      <c r="N91" s="25">
        <v>46.87</v>
      </c>
      <c r="O91" s="25">
        <v>55.07</v>
      </c>
      <c r="P91" s="25">
        <v>172.12</v>
      </c>
      <c r="Q91" s="25">
        <v>371.22</v>
      </c>
      <c r="R91" s="25">
        <v>591.24</v>
      </c>
      <c r="S91" s="25">
        <v>6.65</v>
      </c>
    </row>
    <row r="92" spans="1:19" ht="12.75">
      <c r="A92" s="121">
        <v>4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3"/>
    </row>
    <row r="93" spans="1:19" ht="15.75" customHeight="1">
      <c r="A93" s="109" t="s">
        <v>0</v>
      </c>
      <c r="B93" s="95" t="s">
        <v>1</v>
      </c>
      <c r="C93" s="95"/>
      <c r="D93" s="95" t="s">
        <v>2</v>
      </c>
      <c r="E93" s="95"/>
      <c r="F93" s="95" t="s">
        <v>3</v>
      </c>
      <c r="G93" s="95"/>
      <c r="H93" s="95"/>
      <c r="I93" s="95"/>
      <c r="J93" s="95"/>
      <c r="K93" s="105" t="s">
        <v>4</v>
      </c>
      <c r="L93" s="106" t="s">
        <v>35</v>
      </c>
      <c r="M93" s="120" t="s">
        <v>39</v>
      </c>
      <c r="N93" s="120"/>
      <c r="O93" s="120"/>
      <c r="P93" s="120" t="s">
        <v>44</v>
      </c>
      <c r="Q93" s="120"/>
      <c r="R93" s="120"/>
      <c r="S93" s="120"/>
    </row>
    <row r="94" spans="1:19" ht="22.5" customHeight="1">
      <c r="A94" s="109"/>
      <c r="B94" s="95"/>
      <c r="C94" s="95"/>
      <c r="D94" s="95"/>
      <c r="E94" s="95"/>
      <c r="F94" s="95" t="s">
        <v>5</v>
      </c>
      <c r="G94" s="95"/>
      <c r="H94" s="5" t="s">
        <v>6</v>
      </c>
      <c r="I94" s="95" t="s">
        <v>7</v>
      </c>
      <c r="J94" s="95"/>
      <c r="K94" s="105"/>
      <c r="L94" s="106"/>
      <c r="M94" s="14" t="s">
        <v>36</v>
      </c>
      <c r="N94" s="14" t="s">
        <v>37</v>
      </c>
      <c r="O94" s="14" t="s">
        <v>38</v>
      </c>
      <c r="P94" s="14" t="s">
        <v>40</v>
      </c>
      <c r="Q94" s="14" t="s">
        <v>41</v>
      </c>
      <c r="R94" s="14" t="s">
        <v>42</v>
      </c>
      <c r="S94" s="14" t="s">
        <v>43</v>
      </c>
    </row>
    <row r="95" spans="1:19" ht="12.75">
      <c r="A95" s="5">
        <v>1</v>
      </c>
      <c r="B95" s="95">
        <v>2</v>
      </c>
      <c r="C95" s="95"/>
      <c r="D95" s="95">
        <v>3</v>
      </c>
      <c r="E95" s="95"/>
      <c r="F95" s="95">
        <v>4</v>
      </c>
      <c r="G95" s="95"/>
      <c r="H95" s="6">
        <v>5</v>
      </c>
      <c r="I95" s="95">
        <v>6</v>
      </c>
      <c r="J95" s="95"/>
      <c r="K95" s="16" t="s">
        <v>8</v>
      </c>
      <c r="L95" s="3">
        <v>8</v>
      </c>
      <c r="M95" s="14">
        <v>9</v>
      </c>
      <c r="N95" s="14">
        <v>10</v>
      </c>
      <c r="O95" s="14">
        <v>11</v>
      </c>
      <c r="P95" s="14">
        <v>13</v>
      </c>
      <c r="Q95" s="14">
        <v>14</v>
      </c>
      <c r="R95" s="14">
        <v>15</v>
      </c>
      <c r="S95" s="14">
        <v>16</v>
      </c>
    </row>
    <row r="96" spans="1:19" ht="12.75" customHeight="1">
      <c r="A96" s="114" t="s">
        <v>25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spans="1:19" ht="12.75">
      <c r="A97" s="110" t="s">
        <v>10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1:19" ht="29.25" customHeight="1">
      <c r="A98" s="26">
        <v>1</v>
      </c>
      <c r="B98" s="73" t="s">
        <v>109</v>
      </c>
      <c r="C98" s="73"/>
      <c r="D98" s="87" t="s">
        <v>74</v>
      </c>
      <c r="E98" s="87"/>
      <c r="F98" s="74">
        <v>0.5</v>
      </c>
      <c r="G98" s="74"/>
      <c r="H98" s="7">
        <v>0.1</v>
      </c>
      <c r="I98" s="94">
        <v>1.5</v>
      </c>
      <c r="J98" s="94"/>
      <c r="K98" s="8">
        <v>8.1</v>
      </c>
      <c r="L98" s="9" t="s">
        <v>51</v>
      </c>
      <c r="M98" s="14">
        <v>0</v>
      </c>
      <c r="N98" s="14">
        <v>6</v>
      </c>
      <c r="O98" s="14">
        <v>6</v>
      </c>
      <c r="P98" s="14">
        <v>8.4</v>
      </c>
      <c r="Q98" s="14">
        <v>13.8</v>
      </c>
      <c r="R98" s="14">
        <v>25.2</v>
      </c>
      <c r="S98" s="14">
        <v>0.6</v>
      </c>
    </row>
    <row r="99" spans="1:19" ht="39.75" customHeight="1">
      <c r="A99" s="26">
        <v>2</v>
      </c>
      <c r="B99" s="73" t="s">
        <v>114</v>
      </c>
      <c r="C99" s="73"/>
      <c r="D99" s="87" t="s">
        <v>115</v>
      </c>
      <c r="E99" s="87"/>
      <c r="F99" s="74">
        <v>4.76</v>
      </c>
      <c r="G99" s="74"/>
      <c r="H99" s="7">
        <v>3.69</v>
      </c>
      <c r="I99" s="94">
        <v>5.09</v>
      </c>
      <c r="J99" s="94"/>
      <c r="K99" s="8">
        <v>75.41</v>
      </c>
      <c r="L99" s="3" t="s">
        <v>116</v>
      </c>
      <c r="M99" s="14">
        <v>0</v>
      </c>
      <c r="N99" s="14">
        <v>2.01</v>
      </c>
      <c r="O99" s="14">
        <v>0.09</v>
      </c>
      <c r="P99" s="14">
        <v>14.75</v>
      </c>
      <c r="Q99" s="14">
        <v>5.23</v>
      </c>
      <c r="R99" s="14">
        <v>70.84</v>
      </c>
      <c r="S99" s="14">
        <v>0.61</v>
      </c>
    </row>
    <row r="100" spans="1:19" ht="39.75" customHeight="1">
      <c r="A100" s="26">
        <v>3</v>
      </c>
      <c r="B100" s="127" t="s">
        <v>50</v>
      </c>
      <c r="C100" s="64"/>
      <c r="D100" s="103" t="s">
        <v>94</v>
      </c>
      <c r="E100" s="59"/>
      <c r="F100" s="58">
        <v>3.17</v>
      </c>
      <c r="G100" s="59"/>
      <c r="H100" s="7">
        <v>6</v>
      </c>
      <c r="I100" s="60">
        <v>21.42</v>
      </c>
      <c r="J100" s="59"/>
      <c r="K100" s="8">
        <v>152.42</v>
      </c>
      <c r="L100" s="3" t="s">
        <v>118</v>
      </c>
      <c r="M100" s="14">
        <v>0.17</v>
      </c>
      <c r="N100" s="14">
        <v>26</v>
      </c>
      <c r="O100" s="14">
        <v>0.09</v>
      </c>
      <c r="P100" s="14">
        <v>32.67</v>
      </c>
      <c r="Q100" s="14">
        <v>2</v>
      </c>
      <c r="R100" s="14">
        <v>85.59</v>
      </c>
      <c r="S100" s="14">
        <v>1.34</v>
      </c>
    </row>
    <row r="101" spans="1:19" ht="15" customHeight="1">
      <c r="A101" s="26">
        <v>4</v>
      </c>
      <c r="B101" s="73" t="s">
        <v>11</v>
      </c>
      <c r="C101" s="73"/>
      <c r="D101" s="90" t="s">
        <v>71</v>
      </c>
      <c r="E101" s="90"/>
      <c r="F101" s="90">
        <v>0.1</v>
      </c>
      <c r="G101" s="90"/>
      <c r="H101" s="17">
        <v>0</v>
      </c>
      <c r="I101" s="102">
        <v>15.9</v>
      </c>
      <c r="J101" s="102"/>
      <c r="K101" s="33">
        <v>65</v>
      </c>
      <c r="L101" s="34" t="s">
        <v>73</v>
      </c>
      <c r="M101" s="15">
        <v>0</v>
      </c>
      <c r="N101" s="15">
        <v>2.8</v>
      </c>
      <c r="O101" s="15">
        <v>0</v>
      </c>
      <c r="P101" s="15">
        <v>3</v>
      </c>
      <c r="Q101" s="15">
        <v>12.8</v>
      </c>
      <c r="R101" s="15">
        <v>1.5</v>
      </c>
      <c r="S101" s="15">
        <v>0.1</v>
      </c>
    </row>
    <row r="102" spans="1:19" ht="15" customHeight="1">
      <c r="A102" s="26">
        <v>5</v>
      </c>
      <c r="B102" s="73" t="s">
        <v>12</v>
      </c>
      <c r="C102" s="73"/>
      <c r="D102" s="74">
        <v>30</v>
      </c>
      <c r="E102" s="74"/>
      <c r="F102" s="74">
        <v>2.5</v>
      </c>
      <c r="G102" s="74"/>
      <c r="H102" s="7">
        <v>0.3</v>
      </c>
      <c r="I102" s="94">
        <v>28.6</v>
      </c>
      <c r="J102" s="94"/>
      <c r="K102" s="8">
        <v>126.7</v>
      </c>
      <c r="L102" s="3"/>
      <c r="M102" s="14">
        <v>0.1</v>
      </c>
      <c r="N102" s="14">
        <v>0</v>
      </c>
      <c r="O102" s="14">
        <v>0</v>
      </c>
      <c r="P102" s="14">
        <v>16.2</v>
      </c>
      <c r="Q102" s="14">
        <v>6.4</v>
      </c>
      <c r="R102" s="14">
        <v>40.5</v>
      </c>
      <c r="S102" s="14">
        <v>1.2</v>
      </c>
    </row>
    <row r="103" spans="1:19" ht="15" customHeight="1">
      <c r="A103" s="26">
        <v>6</v>
      </c>
      <c r="B103" s="127" t="s">
        <v>87</v>
      </c>
      <c r="C103" s="64"/>
      <c r="D103" s="58">
        <v>30</v>
      </c>
      <c r="E103" s="59"/>
      <c r="F103" s="58">
        <v>2</v>
      </c>
      <c r="G103" s="59"/>
      <c r="H103" s="7">
        <v>0.3</v>
      </c>
      <c r="I103" s="60">
        <v>12.7</v>
      </c>
      <c r="J103" s="59"/>
      <c r="K103" s="8">
        <v>61.2</v>
      </c>
      <c r="L103" s="3"/>
      <c r="M103" s="14">
        <v>0.1</v>
      </c>
      <c r="N103" s="14">
        <v>0</v>
      </c>
      <c r="O103" s="14">
        <v>0</v>
      </c>
      <c r="P103" s="14">
        <v>5.7</v>
      </c>
      <c r="Q103" s="14">
        <v>5.4</v>
      </c>
      <c r="R103" s="14">
        <v>26.1</v>
      </c>
      <c r="S103" s="14">
        <v>1.2</v>
      </c>
    </row>
    <row r="104" spans="1:19" ht="12.75">
      <c r="A104" s="1"/>
      <c r="B104" s="61" t="s">
        <v>13</v>
      </c>
      <c r="C104" s="61"/>
      <c r="D104" s="61">
        <v>562</v>
      </c>
      <c r="E104" s="61"/>
      <c r="F104" s="61">
        <v>13.03</v>
      </c>
      <c r="G104" s="61"/>
      <c r="H104" s="10">
        <f>SUM(H98:H103)</f>
        <v>10.39</v>
      </c>
      <c r="I104" s="62">
        <v>85.21</v>
      </c>
      <c r="J104" s="61"/>
      <c r="K104" s="11">
        <f>SUM(K98:K103)</f>
        <v>488.8299999999999</v>
      </c>
      <c r="L104" s="32"/>
      <c r="M104" s="25">
        <v>0.37</v>
      </c>
      <c r="N104" s="25">
        <v>36.81</v>
      </c>
      <c r="O104" s="25">
        <f>SUM(O98:O103)</f>
        <v>6.18</v>
      </c>
      <c r="P104" s="25">
        <f>SUM(P98:P103)</f>
        <v>80.72</v>
      </c>
      <c r="Q104" s="25">
        <f>SUM(Q98:Q103)</f>
        <v>45.629999999999995</v>
      </c>
      <c r="R104" s="25">
        <f>SUM(R98:R103)</f>
        <v>249.73</v>
      </c>
      <c r="S104" s="25">
        <f>SUM(S98:S103)</f>
        <v>5.05</v>
      </c>
    </row>
    <row r="105" spans="1:19" ht="12.75">
      <c r="A105" s="110" t="s">
        <v>14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</row>
    <row r="106" spans="1:19" ht="28.5" customHeight="1">
      <c r="A106" s="26">
        <v>1</v>
      </c>
      <c r="B106" s="73" t="s">
        <v>109</v>
      </c>
      <c r="C106" s="73"/>
      <c r="D106" s="87" t="s">
        <v>74</v>
      </c>
      <c r="E106" s="87"/>
      <c r="F106" s="74">
        <v>0.5</v>
      </c>
      <c r="G106" s="74"/>
      <c r="H106" s="7">
        <v>0.1</v>
      </c>
      <c r="I106" s="94">
        <v>1.5</v>
      </c>
      <c r="J106" s="94"/>
      <c r="K106" s="8">
        <v>8.1</v>
      </c>
      <c r="L106" s="9" t="s">
        <v>51</v>
      </c>
      <c r="M106" s="14">
        <v>0</v>
      </c>
      <c r="N106" s="14">
        <v>6</v>
      </c>
      <c r="O106" s="14">
        <v>6</v>
      </c>
      <c r="P106" s="14">
        <v>8.4</v>
      </c>
      <c r="Q106" s="14">
        <v>13.8</v>
      </c>
      <c r="R106" s="14">
        <v>25.2</v>
      </c>
      <c r="S106" s="14">
        <v>0.6</v>
      </c>
    </row>
    <row r="107" spans="1:19" ht="16.5" customHeight="1">
      <c r="A107" s="44">
        <v>2</v>
      </c>
      <c r="B107" s="132" t="s">
        <v>119</v>
      </c>
      <c r="C107" s="133"/>
      <c r="D107" s="118">
        <v>250</v>
      </c>
      <c r="E107" s="74"/>
      <c r="F107" s="74">
        <v>2.4</v>
      </c>
      <c r="G107" s="74"/>
      <c r="H107" s="7">
        <v>5.1</v>
      </c>
      <c r="I107" s="94">
        <v>13</v>
      </c>
      <c r="J107" s="94"/>
      <c r="K107" s="8">
        <v>117</v>
      </c>
      <c r="L107" s="9" t="s">
        <v>120</v>
      </c>
      <c r="M107" s="14">
        <v>0.05</v>
      </c>
      <c r="N107" s="14">
        <v>0.95</v>
      </c>
      <c r="O107" s="14">
        <v>0</v>
      </c>
      <c r="P107" s="14">
        <v>15.23</v>
      </c>
      <c r="Q107" s="14">
        <v>22</v>
      </c>
      <c r="R107" s="14">
        <v>54</v>
      </c>
      <c r="S107" s="14">
        <v>0.73</v>
      </c>
    </row>
    <row r="108" spans="1:19" ht="25.5" customHeight="1">
      <c r="A108" s="9">
        <v>3</v>
      </c>
      <c r="B108" s="116" t="s">
        <v>121</v>
      </c>
      <c r="C108" s="117"/>
      <c r="D108" s="90" t="s">
        <v>172</v>
      </c>
      <c r="E108" s="90"/>
      <c r="F108" s="74">
        <v>26.8</v>
      </c>
      <c r="G108" s="111"/>
      <c r="H108" s="7">
        <v>19.2</v>
      </c>
      <c r="I108" s="94">
        <v>11.8</v>
      </c>
      <c r="J108" s="94"/>
      <c r="K108" s="8">
        <v>326</v>
      </c>
      <c r="L108" s="9" t="s">
        <v>122</v>
      </c>
      <c r="M108" s="14">
        <v>0.38</v>
      </c>
      <c r="N108" s="14">
        <v>26</v>
      </c>
      <c r="O108" s="14">
        <v>11.16</v>
      </c>
      <c r="P108" s="14">
        <v>30</v>
      </c>
      <c r="Q108" s="14">
        <v>28.01</v>
      </c>
      <c r="R108" s="14">
        <v>462</v>
      </c>
      <c r="S108" s="14">
        <v>10.01</v>
      </c>
    </row>
    <row r="109" spans="1:19" ht="12.75">
      <c r="A109" s="26">
        <v>4</v>
      </c>
      <c r="B109" s="73" t="s">
        <v>28</v>
      </c>
      <c r="C109" s="73"/>
      <c r="D109" s="74" t="s">
        <v>170</v>
      </c>
      <c r="E109" s="74"/>
      <c r="F109" s="74">
        <v>28.3</v>
      </c>
      <c r="G109" s="74"/>
      <c r="H109" s="7">
        <v>36.21</v>
      </c>
      <c r="I109" s="94">
        <v>296.7</v>
      </c>
      <c r="J109" s="94"/>
      <c r="K109" s="8">
        <v>1621.2</v>
      </c>
      <c r="L109" s="9" t="s">
        <v>123</v>
      </c>
      <c r="M109" s="14">
        <v>0.24</v>
      </c>
      <c r="N109" s="14">
        <v>0</v>
      </c>
      <c r="O109" s="14">
        <v>0.24</v>
      </c>
      <c r="P109" s="14">
        <v>204.62</v>
      </c>
      <c r="Q109" s="14">
        <v>86.57</v>
      </c>
      <c r="R109" s="14">
        <v>613.86</v>
      </c>
      <c r="S109" s="14">
        <v>4.72</v>
      </c>
    </row>
    <row r="110" spans="1:19" ht="12.75" customHeight="1">
      <c r="A110" s="26">
        <v>5</v>
      </c>
      <c r="B110" s="104" t="s">
        <v>59</v>
      </c>
      <c r="C110" s="104"/>
      <c r="D110" s="90">
        <v>200</v>
      </c>
      <c r="E110" s="90"/>
      <c r="F110" s="90">
        <v>0.31</v>
      </c>
      <c r="G110" s="90"/>
      <c r="H110" s="17">
        <v>0</v>
      </c>
      <c r="I110" s="102">
        <v>39.4</v>
      </c>
      <c r="J110" s="102"/>
      <c r="K110" s="33">
        <v>160</v>
      </c>
      <c r="L110" s="34" t="s">
        <v>92</v>
      </c>
      <c r="M110" s="15">
        <v>0.01</v>
      </c>
      <c r="N110" s="15">
        <v>2.4</v>
      </c>
      <c r="O110" s="15">
        <v>0</v>
      </c>
      <c r="P110" s="15">
        <v>7.26</v>
      </c>
      <c r="Q110" s="15">
        <v>22.46</v>
      </c>
      <c r="R110" s="15">
        <v>18.5</v>
      </c>
      <c r="S110" s="15">
        <v>0.19</v>
      </c>
    </row>
    <row r="111" spans="1:19" ht="15" customHeight="1">
      <c r="A111" s="26">
        <v>6</v>
      </c>
      <c r="B111" s="73" t="s">
        <v>15</v>
      </c>
      <c r="C111" s="73"/>
      <c r="D111" s="87" t="s">
        <v>72</v>
      </c>
      <c r="E111" s="87"/>
      <c r="F111" s="74">
        <v>2</v>
      </c>
      <c r="G111" s="74"/>
      <c r="H111" s="7">
        <v>0.3</v>
      </c>
      <c r="I111" s="94">
        <v>12.7</v>
      </c>
      <c r="J111" s="94"/>
      <c r="K111" s="8">
        <v>61.2</v>
      </c>
      <c r="L111" s="3"/>
      <c r="M111" s="14">
        <v>0.1</v>
      </c>
      <c r="N111" s="14">
        <v>0</v>
      </c>
      <c r="O111" s="14">
        <v>0</v>
      </c>
      <c r="P111" s="14">
        <v>5.7</v>
      </c>
      <c r="Q111" s="14">
        <v>5.4</v>
      </c>
      <c r="R111" s="14">
        <v>26.1</v>
      </c>
      <c r="S111" s="14">
        <v>1.2</v>
      </c>
    </row>
    <row r="112" spans="1:19" ht="15" customHeight="1">
      <c r="A112" s="26">
        <v>7</v>
      </c>
      <c r="B112" s="73" t="s">
        <v>12</v>
      </c>
      <c r="C112" s="73"/>
      <c r="D112" s="87" t="s">
        <v>80</v>
      </c>
      <c r="E112" s="87"/>
      <c r="F112" s="74">
        <v>1.67</v>
      </c>
      <c r="G112" s="74"/>
      <c r="H112" s="7">
        <v>0.2</v>
      </c>
      <c r="I112" s="94">
        <v>19.07</v>
      </c>
      <c r="J112" s="94"/>
      <c r="K112" s="8">
        <v>84.47</v>
      </c>
      <c r="L112" s="3"/>
      <c r="M112" s="14">
        <v>0.07</v>
      </c>
      <c r="N112" s="14">
        <v>0</v>
      </c>
      <c r="O112" s="14">
        <v>0</v>
      </c>
      <c r="P112" s="14">
        <v>10.8</v>
      </c>
      <c r="Q112" s="14">
        <v>4.27</v>
      </c>
      <c r="R112" s="14">
        <v>27</v>
      </c>
      <c r="S112" s="14">
        <v>0.8</v>
      </c>
    </row>
    <row r="113" spans="1:19" ht="12.75">
      <c r="A113" s="27"/>
      <c r="B113" s="61" t="s">
        <v>16</v>
      </c>
      <c r="C113" s="61"/>
      <c r="D113" s="61">
        <v>902</v>
      </c>
      <c r="E113" s="61"/>
      <c r="F113" s="61">
        <f>SUM(F106:F112)</f>
        <v>61.980000000000004</v>
      </c>
      <c r="G113" s="61"/>
      <c r="H113" s="10">
        <f>SUM(H106:H112)</f>
        <v>61.11</v>
      </c>
      <c r="I113" s="62">
        <f>SUM(I106:I112)</f>
        <v>394.16999999999996</v>
      </c>
      <c r="J113" s="61"/>
      <c r="K113" s="11">
        <f>SUM(K106:K112)</f>
        <v>2377.97</v>
      </c>
      <c r="L113" s="24"/>
      <c r="M113" s="25">
        <f aca="true" t="shared" si="8" ref="M113:S113">SUM(M106:M112)</f>
        <v>0.8499999999999999</v>
      </c>
      <c r="N113" s="25">
        <f t="shared" si="8"/>
        <v>35.35</v>
      </c>
      <c r="O113" s="25">
        <f t="shared" si="8"/>
        <v>17.4</v>
      </c>
      <c r="P113" s="25">
        <f t="shared" si="8"/>
        <v>282.01</v>
      </c>
      <c r="Q113" s="25">
        <f t="shared" si="8"/>
        <v>182.51000000000002</v>
      </c>
      <c r="R113" s="25">
        <f t="shared" si="8"/>
        <v>1226.6599999999999</v>
      </c>
      <c r="S113" s="25">
        <f t="shared" si="8"/>
        <v>18.25</v>
      </c>
    </row>
    <row r="114" spans="1:19" ht="12.75">
      <c r="A114" s="1"/>
      <c r="B114" s="61" t="s">
        <v>26</v>
      </c>
      <c r="C114" s="61"/>
      <c r="D114" s="61">
        <v>1464</v>
      </c>
      <c r="E114" s="61"/>
      <c r="F114" s="107">
        <v>75.01</v>
      </c>
      <c r="G114" s="107"/>
      <c r="H114" s="12">
        <v>71.5</v>
      </c>
      <c r="I114" s="108">
        <v>479.38</v>
      </c>
      <c r="J114" s="107"/>
      <c r="K114" s="13">
        <v>2866.8</v>
      </c>
      <c r="L114" s="32"/>
      <c r="M114" s="25">
        <v>1.22</v>
      </c>
      <c r="N114" s="25">
        <v>72.16</v>
      </c>
      <c r="O114" s="25">
        <v>23.58</v>
      </c>
      <c r="P114" s="25">
        <v>362.73</v>
      </c>
      <c r="Q114" s="25">
        <v>228.14</v>
      </c>
      <c r="R114" s="25">
        <v>1476.39</v>
      </c>
      <c r="S114" s="25">
        <v>23.33</v>
      </c>
    </row>
    <row r="116" spans="1:23" ht="15.75" customHeight="1">
      <c r="A116" s="131" t="s">
        <v>49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29"/>
      <c r="S116" s="29"/>
      <c r="T116" s="28"/>
      <c r="U116" s="28"/>
      <c r="V116" s="28"/>
      <c r="W116" s="28"/>
    </row>
    <row r="117" spans="1:23" ht="12.75" customHeight="1">
      <c r="A117" s="85" t="s">
        <v>32</v>
      </c>
      <c r="B117" s="85"/>
      <c r="C117" s="85" t="s">
        <v>3</v>
      </c>
      <c r="D117" s="85"/>
      <c r="E117" s="85"/>
      <c r="F117" s="85"/>
      <c r="G117" s="85"/>
      <c r="H117" s="85" t="s">
        <v>46</v>
      </c>
      <c r="I117" s="85"/>
      <c r="J117" s="85"/>
      <c r="K117" s="130" t="s">
        <v>39</v>
      </c>
      <c r="L117" s="130"/>
      <c r="M117" s="130"/>
      <c r="N117" s="130" t="s">
        <v>44</v>
      </c>
      <c r="O117" s="130"/>
      <c r="P117" s="130"/>
      <c r="Q117" s="130"/>
      <c r="R117" s="28"/>
      <c r="S117" s="28"/>
      <c r="T117" s="92"/>
      <c r="U117" s="92"/>
      <c r="V117" s="92"/>
      <c r="W117" s="92"/>
    </row>
    <row r="118" spans="1:23" ht="27" customHeight="1">
      <c r="A118" s="85"/>
      <c r="B118" s="85"/>
      <c r="C118" s="85" t="s">
        <v>5</v>
      </c>
      <c r="D118" s="85"/>
      <c r="E118" s="19" t="s">
        <v>6</v>
      </c>
      <c r="F118" s="85" t="s">
        <v>7</v>
      </c>
      <c r="G118" s="85"/>
      <c r="H118" s="85"/>
      <c r="I118" s="85"/>
      <c r="J118" s="85"/>
      <c r="K118" s="22" t="s">
        <v>36</v>
      </c>
      <c r="L118" s="22" t="s">
        <v>37</v>
      </c>
      <c r="M118" s="22" t="s">
        <v>38</v>
      </c>
      <c r="N118" s="22" t="s">
        <v>40</v>
      </c>
      <c r="O118" s="22" t="s">
        <v>41</v>
      </c>
      <c r="P118" s="22" t="s">
        <v>42</v>
      </c>
      <c r="Q118" s="22" t="s">
        <v>43</v>
      </c>
      <c r="R118" s="28"/>
      <c r="S118" s="28"/>
      <c r="T118" s="92"/>
      <c r="U118" s="92"/>
      <c r="V118" s="92"/>
      <c r="W118" s="92"/>
    </row>
    <row r="119" spans="1:23" ht="30" customHeight="1">
      <c r="A119" s="83" t="s">
        <v>33</v>
      </c>
      <c r="B119" s="83"/>
      <c r="C119" s="84">
        <v>260.15</v>
      </c>
      <c r="D119" s="84"/>
      <c r="E119" s="36">
        <v>250.38</v>
      </c>
      <c r="F119" s="84">
        <v>1330.87</v>
      </c>
      <c r="G119" s="84"/>
      <c r="H119" s="84">
        <v>9592.36</v>
      </c>
      <c r="I119" s="84"/>
      <c r="J119" s="84"/>
      <c r="K119" s="41">
        <f>M25+M47+M70+M91+M114</f>
        <v>4.48</v>
      </c>
      <c r="L119" s="41">
        <f>N25+N47+N70+N91+N114</f>
        <v>310.45</v>
      </c>
      <c r="M119" s="41">
        <f>O25+O47+O70+O91+O114</f>
        <v>201.45999999999998</v>
      </c>
      <c r="N119" s="41">
        <f>P25+P47+P70+P91+P114</f>
        <v>1256.8600000000001</v>
      </c>
      <c r="O119" s="41">
        <f>Q25+Q47+Q70+Q91+Q114</f>
        <v>1665.08</v>
      </c>
      <c r="P119" s="41">
        <v>4512.1</v>
      </c>
      <c r="Q119" s="41">
        <f>S25+S47+S70+S91+S114</f>
        <v>70.44</v>
      </c>
      <c r="R119" s="40"/>
      <c r="S119" s="40"/>
      <c r="T119" s="91"/>
      <c r="U119" s="91"/>
      <c r="V119" s="91"/>
      <c r="W119" s="91"/>
    </row>
    <row r="120" spans="1:23" ht="12.75" customHeight="1">
      <c r="A120" s="83" t="s">
        <v>34</v>
      </c>
      <c r="B120" s="83"/>
      <c r="C120" s="84">
        <v>52.04</v>
      </c>
      <c r="D120" s="84"/>
      <c r="E120" s="36">
        <v>50.08</v>
      </c>
      <c r="F120" s="84">
        <v>266.17</v>
      </c>
      <c r="G120" s="84"/>
      <c r="H120" s="84">
        <v>1918.47</v>
      </c>
      <c r="I120" s="84"/>
      <c r="J120" s="84"/>
      <c r="K120" s="41">
        <f aca="true" t="shared" si="9" ref="K120:Q120">K119/5</f>
        <v>0.8960000000000001</v>
      </c>
      <c r="L120" s="41">
        <f t="shared" si="9"/>
        <v>62.089999999999996</v>
      </c>
      <c r="M120" s="41">
        <f t="shared" si="9"/>
        <v>40.291999999999994</v>
      </c>
      <c r="N120" s="41">
        <f t="shared" si="9"/>
        <v>251.372</v>
      </c>
      <c r="O120" s="41">
        <f t="shared" si="9"/>
        <v>333.01599999999996</v>
      </c>
      <c r="P120" s="41">
        <f t="shared" si="9"/>
        <v>902.4200000000001</v>
      </c>
      <c r="Q120" s="41">
        <f t="shared" si="9"/>
        <v>14.088</v>
      </c>
      <c r="R120" s="40"/>
      <c r="S120" s="40"/>
      <c r="T120" s="91"/>
      <c r="U120" s="91"/>
      <c r="V120" s="91"/>
      <c r="W120" s="91"/>
    </row>
    <row r="121" spans="1:19" ht="12.75">
      <c r="A121" s="129">
        <v>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</sheetData>
  <sheetProtection/>
  <mergeCells count="429">
    <mergeCell ref="F100:G100"/>
    <mergeCell ref="I100:J100"/>
    <mergeCell ref="B107:C107"/>
    <mergeCell ref="B80:C80"/>
    <mergeCell ref="D80:E80"/>
    <mergeCell ref="F80:G80"/>
    <mergeCell ref="I80:J80"/>
    <mergeCell ref="B103:C103"/>
    <mergeCell ref="D103:E103"/>
    <mergeCell ref="F103:G103"/>
    <mergeCell ref="I103:J103"/>
    <mergeCell ref="I99:J99"/>
    <mergeCell ref="F114:G114"/>
    <mergeCell ref="I114:J114"/>
    <mergeCell ref="D112:E112"/>
    <mergeCell ref="F112:G112"/>
    <mergeCell ref="I112:J112"/>
    <mergeCell ref="D111:E111"/>
    <mergeCell ref="K49:K50"/>
    <mergeCell ref="B58:C58"/>
    <mergeCell ref="D58:E58"/>
    <mergeCell ref="F58:G58"/>
    <mergeCell ref="B113:C113"/>
    <mergeCell ref="D113:E113"/>
    <mergeCell ref="F113:G113"/>
    <mergeCell ref="I58:J58"/>
    <mergeCell ref="I113:J113"/>
    <mergeCell ref="B112:C112"/>
    <mergeCell ref="A121:S121"/>
    <mergeCell ref="M93:O93"/>
    <mergeCell ref="P93:S93"/>
    <mergeCell ref="K117:M117"/>
    <mergeCell ref="N117:Q117"/>
    <mergeCell ref="B114:C114"/>
    <mergeCell ref="D114:E114"/>
    <mergeCell ref="A116:Q116"/>
    <mergeCell ref="A97:S97"/>
    <mergeCell ref="B111:C111"/>
    <mergeCell ref="P5:S5"/>
    <mergeCell ref="K93:K94"/>
    <mergeCell ref="A16:S16"/>
    <mergeCell ref="D101:E101"/>
    <mergeCell ref="F101:G101"/>
    <mergeCell ref="I101:J101"/>
    <mergeCell ref="A92:S92"/>
    <mergeCell ref="A52:S52"/>
    <mergeCell ref="B14:C14"/>
    <mergeCell ref="I14:J14"/>
    <mergeCell ref="A4:S4"/>
    <mergeCell ref="A8:S8"/>
    <mergeCell ref="A9:S9"/>
    <mergeCell ref="A5:A6"/>
    <mergeCell ref="B5:C6"/>
    <mergeCell ref="D5:E6"/>
    <mergeCell ref="F5:J5"/>
    <mergeCell ref="K5:K6"/>
    <mergeCell ref="L5:L6"/>
    <mergeCell ref="M5:O5"/>
    <mergeCell ref="A49:A50"/>
    <mergeCell ref="B49:C50"/>
    <mergeCell ref="F50:G50"/>
    <mergeCell ref="I50:J50"/>
    <mergeCell ref="D87:E87"/>
    <mergeCell ref="K72:K73"/>
    <mergeCell ref="B81:C81"/>
    <mergeCell ref="B56:C56"/>
    <mergeCell ref="D56:E56"/>
    <mergeCell ref="F56:G56"/>
    <mergeCell ref="L72:L73"/>
    <mergeCell ref="F78:G78"/>
    <mergeCell ref="A30:S30"/>
    <mergeCell ref="A31:S31"/>
    <mergeCell ref="A48:S48"/>
    <mergeCell ref="A26:S26"/>
    <mergeCell ref="D43:E43"/>
    <mergeCell ref="M27:O27"/>
    <mergeCell ref="P27:S27"/>
    <mergeCell ref="B36:C36"/>
    <mergeCell ref="M49:O49"/>
    <mergeCell ref="P49:S49"/>
    <mergeCell ref="M72:O72"/>
    <mergeCell ref="P72:S72"/>
    <mergeCell ref="A71:S71"/>
    <mergeCell ref="A53:S53"/>
    <mergeCell ref="A72:A73"/>
    <mergeCell ref="B72:C73"/>
    <mergeCell ref="D72:E73"/>
    <mergeCell ref="F72:J72"/>
    <mergeCell ref="F111:G111"/>
    <mergeCell ref="I111:J111"/>
    <mergeCell ref="F107:G107"/>
    <mergeCell ref="B110:C110"/>
    <mergeCell ref="F110:G110"/>
    <mergeCell ref="I110:J110"/>
    <mergeCell ref="B109:C109"/>
    <mergeCell ref="D110:E110"/>
    <mergeCell ref="D109:E109"/>
    <mergeCell ref="F109:G109"/>
    <mergeCell ref="I109:J109"/>
    <mergeCell ref="I104:J104"/>
    <mergeCell ref="A105:S105"/>
    <mergeCell ref="B108:C108"/>
    <mergeCell ref="D108:E108"/>
    <mergeCell ref="F108:G108"/>
    <mergeCell ref="I108:J108"/>
    <mergeCell ref="D107:E107"/>
    <mergeCell ref="I107:J107"/>
    <mergeCell ref="B106:C106"/>
    <mergeCell ref="D106:E106"/>
    <mergeCell ref="F106:G106"/>
    <mergeCell ref="I106:J106"/>
    <mergeCell ref="B104:C104"/>
    <mergeCell ref="D104:E104"/>
    <mergeCell ref="F104:G104"/>
    <mergeCell ref="B102:C102"/>
    <mergeCell ref="D102:E102"/>
    <mergeCell ref="F102:G102"/>
    <mergeCell ref="I102:J102"/>
    <mergeCell ref="D99:E99"/>
    <mergeCell ref="F99:G99"/>
    <mergeCell ref="B101:C101"/>
    <mergeCell ref="B99:C99"/>
    <mergeCell ref="B100:C100"/>
    <mergeCell ref="D100:E100"/>
    <mergeCell ref="I98:J98"/>
    <mergeCell ref="B95:C95"/>
    <mergeCell ref="D95:E95"/>
    <mergeCell ref="F95:G95"/>
    <mergeCell ref="I95:J95"/>
    <mergeCell ref="A96:S96"/>
    <mergeCell ref="B98:C98"/>
    <mergeCell ref="D98:E98"/>
    <mergeCell ref="F98:G98"/>
    <mergeCell ref="L93:L94"/>
    <mergeCell ref="F94:G94"/>
    <mergeCell ref="I94:J94"/>
    <mergeCell ref="D91:E91"/>
    <mergeCell ref="F91:G91"/>
    <mergeCell ref="A93:A94"/>
    <mergeCell ref="B93:C94"/>
    <mergeCell ref="D93:E94"/>
    <mergeCell ref="F93:J93"/>
    <mergeCell ref="B91:C91"/>
    <mergeCell ref="D78:E78"/>
    <mergeCell ref="B78:C78"/>
    <mergeCell ref="I77:J77"/>
    <mergeCell ref="A76:S76"/>
    <mergeCell ref="D81:E81"/>
    <mergeCell ref="I78:J78"/>
    <mergeCell ref="B77:C77"/>
    <mergeCell ref="D77:E77"/>
    <mergeCell ref="I87:J87"/>
    <mergeCell ref="I88:J88"/>
    <mergeCell ref="I86:J86"/>
    <mergeCell ref="F84:G84"/>
    <mergeCell ref="I84:J84"/>
    <mergeCell ref="I83:J83"/>
    <mergeCell ref="F88:G88"/>
    <mergeCell ref="I85:J85"/>
    <mergeCell ref="B86:C86"/>
    <mergeCell ref="L49:L50"/>
    <mergeCell ref="A75:S75"/>
    <mergeCell ref="A60:S60"/>
    <mergeCell ref="B83:C83"/>
    <mergeCell ref="D83:E83"/>
    <mergeCell ref="F83:G83"/>
    <mergeCell ref="F85:G85"/>
    <mergeCell ref="D86:E86"/>
    <mergeCell ref="F86:G86"/>
    <mergeCell ref="B87:C87"/>
    <mergeCell ref="B90:C90"/>
    <mergeCell ref="D90:E90"/>
    <mergeCell ref="F90:G90"/>
    <mergeCell ref="I90:J90"/>
    <mergeCell ref="D89:E89"/>
    <mergeCell ref="F89:G89"/>
    <mergeCell ref="I89:J89"/>
    <mergeCell ref="B89:C89"/>
    <mergeCell ref="F87:G87"/>
    <mergeCell ref="F81:G81"/>
    <mergeCell ref="I81:J81"/>
    <mergeCell ref="B84:C84"/>
    <mergeCell ref="D84:E84"/>
    <mergeCell ref="A82:S82"/>
    <mergeCell ref="I91:J91"/>
    <mergeCell ref="B85:C85"/>
    <mergeCell ref="B88:C88"/>
    <mergeCell ref="D88:E88"/>
    <mergeCell ref="D85:E85"/>
    <mergeCell ref="D74:E74"/>
    <mergeCell ref="F74:G74"/>
    <mergeCell ref="I74:J74"/>
    <mergeCell ref="F73:G73"/>
    <mergeCell ref="I73:J73"/>
    <mergeCell ref="B79:C79"/>
    <mergeCell ref="F77:G77"/>
    <mergeCell ref="D79:E79"/>
    <mergeCell ref="F79:G79"/>
    <mergeCell ref="I79:J79"/>
    <mergeCell ref="B70:C70"/>
    <mergeCell ref="D70:E70"/>
    <mergeCell ref="F70:G70"/>
    <mergeCell ref="I70:J70"/>
    <mergeCell ref="B74:C74"/>
    <mergeCell ref="B68:C68"/>
    <mergeCell ref="D68:E68"/>
    <mergeCell ref="B69:C69"/>
    <mergeCell ref="D69:E69"/>
    <mergeCell ref="F69:G69"/>
    <mergeCell ref="I69:J69"/>
    <mergeCell ref="F68:G68"/>
    <mergeCell ref="D62:E62"/>
    <mergeCell ref="F62:G62"/>
    <mergeCell ref="I68:J68"/>
    <mergeCell ref="B67:C67"/>
    <mergeCell ref="D67:E67"/>
    <mergeCell ref="F67:G67"/>
    <mergeCell ref="I67:J67"/>
    <mergeCell ref="D64:E64"/>
    <mergeCell ref="F64:G64"/>
    <mergeCell ref="I64:J64"/>
    <mergeCell ref="B63:C63"/>
    <mergeCell ref="D63:E63"/>
    <mergeCell ref="F63:G63"/>
    <mergeCell ref="I63:J63"/>
    <mergeCell ref="B64:C64"/>
    <mergeCell ref="I62:J62"/>
    <mergeCell ref="F61:G61"/>
    <mergeCell ref="I61:J61"/>
    <mergeCell ref="D61:E61"/>
    <mergeCell ref="B55:C55"/>
    <mergeCell ref="D55:E55"/>
    <mergeCell ref="F55:G55"/>
    <mergeCell ref="I55:J55"/>
    <mergeCell ref="I56:J56"/>
    <mergeCell ref="B61:C61"/>
    <mergeCell ref="F54:G54"/>
    <mergeCell ref="I54:J54"/>
    <mergeCell ref="B54:C54"/>
    <mergeCell ref="B51:C51"/>
    <mergeCell ref="D51:E51"/>
    <mergeCell ref="F51:G51"/>
    <mergeCell ref="I51:J51"/>
    <mergeCell ref="B47:C47"/>
    <mergeCell ref="D47:E47"/>
    <mergeCell ref="F47:G47"/>
    <mergeCell ref="I47:J47"/>
    <mergeCell ref="D49:E50"/>
    <mergeCell ref="F49:J49"/>
    <mergeCell ref="B46:C46"/>
    <mergeCell ref="D46:E46"/>
    <mergeCell ref="F46:G46"/>
    <mergeCell ref="I46:J46"/>
    <mergeCell ref="B45:C45"/>
    <mergeCell ref="D45:E45"/>
    <mergeCell ref="F45:G45"/>
    <mergeCell ref="I45:J45"/>
    <mergeCell ref="B44:C44"/>
    <mergeCell ref="D44:E44"/>
    <mergeCell ref="F44:G44"/>
    <mergeCell ref="I44:J44"/>
    <mergeCell ref="B43:C43"/>
    <mergeCell ref="F43:G43"/>
    <mergeCell ref="I43:J43"/>
    <mergeCell ref="I40:J40"/>
    <mergeCell ref="B39:C39"/>
    <mergeCell ref="D39:E39"/>
    <mergeCell ref="F39:G39"/>
    <mergeCell ref="I39:J39"/>
    <mergeCell ref="F41:G41"/>
    <mergeCell ref="I41:J41"/>
    <mergeCell ref="D41:E41"/>
    <mergeCell ref="I32:J32"/>
    <mergeCell ref="B41:C41"/>
    <mergeCell ref="A38:S38"/>
    <mergeCell ref="F29:G29"/>
    <mergeCell ref="I29:J29"/>
    <mergeCell ref="B35:C35"/>
    <mergeCell ref="D35:E35"/>
    <mergeCell ref="F35:G35"/>
    <mergeCell ref="B29:C29"/>
    <mergeCell ref="D29:E29"/>
    <mergeCell ref="I35:J35"/>
    <mergeCell ref="B34:C34"/>
    <mergeCell ref="D34:E34"/>
    <mergeCell ref="F34:G34"/>
    <mergeCell ref="I34:J34"/>
    <mergeCell ref="A27:A28"/>
    <mergeCell ref="B27:C28"/>
    <mergeCell ref="D27:E28"/>
    <mergeCell ref="F27:J27"/>
    <mergeCell ref="B32:C32"/>
    <mergeCell ref="K27:K28"/>
    <mergeCell ref="L27:L28"/>
    <mergeCell ref="F28:G28"/>
    <mergeCell ref="I28:J28"/>
    <mergeCell ref="B25:C25"/>
    <mergeCell ref="D25:E25"/>
    <mergeCell ref="F25:G25"/>
    <mergeCell ref="I25:J25"/>
    <mergeCell ref="I22:J22"/>
    <mergeCell ref="B24:C24"/>
    <mergeCell ref="D24:E24"/>
    <mergeCell ref="F24:G24"/>
    <mergeCell ref="I24:J24"/>
    <mergeCell ref="B23:C23"/>
    <mergeCell ref="D23:E23"/>
    <mergeCell ref="F23:G23"/>
    <mergeCell ref="I23:J23"/>
    <mergeCell ref="B22:C22"/>
    <mergeCell ref="B20:C20"/>
    <mergeCell ref="D20:E20"/>
    <mergeCell ref="F20:G20"/>
    <mergeCell ref="I20:J20"/>
    <mergeCell ref="D19:E19"/>
    <mergeCell ref="F19:G19"/>
    <mergeCell ref="I19:J19"/>
    <mergeCell ref="B18:C18"/>
    <mergeCell ref="D18:E18"/>
    <mergeCell ref="F18:G18"/>
    <mergeCell ref="I18:J18"/>
    <mergeCell ref="B17:C17"/>
    <mergeCell ref="D17:E17"/>
    <mergeCell ref="F17:G17"/>
    <mergeCell ref="I17:J17"/>
    <mergeCell ref="B15:C15"/>
    <mergeCell ref="D15:E15"/>
    <mergeCell ref="F15:G15"/>
    <mergeCell ref="I15:J15"/>
    <mergeCell ref="B13:C13"/>
    <mergeCell ref="D13:E13"/>
    <mergeCell ref="F13:G13"/>
    <mergeCell ref="I13:J13"/>
    <mergeCell ref="D14:E14"/>
    <mergeCell ref="F14:G14"/>
    <mergeCell ref="D11:E11"/>
    <mergeCell ref="F11:G11"/>
    <mergeCell ref="I11:J11"/>
    <mergeCell ref="B12:C12"/>
    <mergeCell ref="D12:E12"/>
    <mergeCell ref="F12:G12"/>
    <mergeCell ref="I12:J12"/>
    <mergeCell ref="I21:J21"/>
    <mergeCell ref="I33:J33"/>
    <mergeCell ref="B7:C7"/>
    <mergeCell ref="D7:E7"/>
    <mergeCell ref="F7:G7"/>
    <mergeCell ref="I7:J7"/>
    <mergeCell ref="D10:E10"/>
    <mergeCell ref="F10:G10"/>
    <mergeCell ref="I10:J10"/>
    <mergeCell ref="B11:C11"/>
    <mergeCell ref="B10:C10"/>
    <mergeCell ref="B57:C57"/>
    <mergeCell ref="D57:E57"/>
    <mergeCell ref="F57:G57"/>
    <mergeCell ref="I57:J57"/>
    <mergeCell ref="F6:G6"/>
    <mergeCell ref="I6:J6"/>
    <mergeCell ref="B33:C33"/>
    <mergeCell ref="D33:E33"/>
    <mergeCell ref="F33:G33"/>
    <mergeCell ref="T118:U118"/>
    <mergeCell ref="V118:W118"/>
    <mergeCell ref="F119:G119"/>
    <mergeCell ref="H119:J119"/>
    <mergeCell ref="V119:W119"/>
    <mergeCell ref="T119:U119"/>
    <mergeCell ref="H117:J118"/>
    <mergeCell ref="T117:W117"/>
    <mergeCell ref="A120:B120"/>
    <mergeCell ref="C120:D120"/>
    <mergeCell ref="F120:G120"/>
    <mergeCell ref="H120:J120"/>
    <mergeCell ref="T120:U120"/>
    <mergeCell ref="V120:W120"/>
    <mergeCell ref="F65:G66"/>
    <mergeCell ref="H65:H66"/>
    <mergeCell ref="D22:E22"/>
    <mergeCell ref="F22:G22"/>
    <mergeCell ref="D32:E32"/>
    <mergeCell ref="F32:G32"/>
    <mergeCell ref="D37:E37"/>
    <mergeCell ref="D40:E40"/>
    <mergeCell ref="F40:G40"/>
    <mergeCell ref="D54:E54"/>
    <mergeCell ref="A119:B119"/>
    <mergeCell ref="C119:D119"/>
    <mergeCell ref="C118:D118"/>
    <mergeCell ref="F118:G118"/>
    <mergeCell ref="C117:G117"/>
    <mergeCell ref="A117:B118"/>
    <mergeCell ref="A1:F1"/>
    <mergeCell ref="O1:S1"/>
    <mergeCell ref="G1:N1"/>
    <mergeCell ref="A65:A66"/>
    <mergeCell ref="D65:E66"/>
    <mergeCell ref="B59:C59"/>
    <mergeCell ref="D59:E59"/>
    <mergeCell ref="F59:G59"/>
    <mergeCell ref="I59:J59"/>
    <mergeCell ref="B62:C62"/>
    <mergeCell ref="D42:E42"/>
    <mergeCell ref="F42:G42"/>
    <mergeCell ref="I42:J42"/>
    <mergeCell ref="A2:S3"/>
    <mergeCell ref="B19:C19"/>
    <mergeCell ref="B21:C21"/>
    <mergeCell ref="D21:E21"/>
    <mergeCell ref="F21:G21"/>
    <mergeCell ref="B37:C37"/>
    <mergeCell ref="B40:C40"/>
    <mergeCell ref="B65:C66"/>
    <mergeCell ref="I65:J66"/>
    <mergeCell ref="M65:M66"/>
    <mergeCell ref="N65:N66"/>
    <mergeCell ref="F36:G36"/>
    <mergeCell ref="I36:J36"/>
    <mergeCell ref="F37:G37"/>
    <mergeCell ref="I37:J37"/>
    <mergeCell ref="D36:E36"/>
    <mergeCell ref="B42:C42"/>
    <mergeCell ref="Q65:Q66"/>
    <mergeCell ref="R65:R66"/>
    <mergeCell ref="S65:S66"/>
    <mergeCell ref="K65:K66"/>
    <mergeCell ref="L65:L66"/>
    <mergeCell ref="O65:O66"/>
    <mergeCell ref="P65:P66"/>
  </mergeCells>
  <printOptions/>
  <pageMargins left="0.984251968503937" right="0.3937007874015748" top="0.4330708661417323" bottom="0.3937007874015748" header="0.5118110236220472" footer="0.5118110236220472"/>
  <pageSetup horizontalDpi="600" verticalDpi="600" orientation="landscape" paperSize="9" scale="84" r:id="rId1"/>
  <rowBreaks count="4" manualBreakCount="4">
    <brk id="26" max="18" man="1"/>
    <brk id="48" max="18" man="1"/>
    <brk id="71" max="18" man="1"/>
    <brk id="9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tabSelected="1" view="pageBreakPreview" zoomScale="70" zoomScaleNormal="125" zoomScaleSheetLayoutView="70" zoomScalePageLayoutView="0" workbookViewId="0" topLeftCell="A1">
      <selection activeCell="Q124" sqref="Q124"/>
    </sheetView>
  </sheetViews>
  <sheetFormatPr defaultColWidth="9.140625" defaultRowHeight="12.75"/>
  <cols>
    <col min="1" max="1" width="4.57421875" style="2" customWidth="1"/>
    <col min="2" max="2" width="11.421875" style="2" customWidth="1"/>
    <col min="3" max="3" width="17.7109375" style="2" customWidth="1"/>
    <col min="4" max="4" width="7.00390625" style="38" customWidth="1"/>
    <col min="5" max="5" width="9.7109375" style="38" customWidth="1"/>
    <col min="6" max="6" width="5.421875" style="38" customWidth="1"/>
    <col min="7" max="7" width="3.7109375" style="38" customWidth="1"/>
    <col min="8" max="8" width="9.140625" style="38" customWidth="1"/>
    <col min="9" max="9" width="6.7109375" style="38" customWidth="1"/>
    <col min="10" max="10" width="6.140625" style="38" customWidth="1"/>
    <col min="11" max="11" width="10.140625" style="38" customWidth="1"/>
    <col min="12" max="12" width="15.8515625" style="38" customWidth="1"/>
    <col min="13" max="13" width="9.140625" style="38" customWidth="1"/>
    <col min="14" max="14" width="8.57421875" style="38" customWidth="1"/>
    <col min="15" max="15" width="8.28125" style="38" customWidth="1"/>
    <col min="16" max="16" width="8.57421875" style="38" customWidth="1"/>
    <col min="17" max="17" width="7.8515625" style="38" customWidth="1"/>
    <col min="18" max="18" width="6.57421875" style="38" customWidth="1"/>
    <col min="19" max="19" width="7.57421875" style="38" customWidth="1"/>
    <col min="20" max="16384" width="9.140625" style="2" customWidth="1"/>
  </cols>
  <sheetData>
    <row r="1" spans="1:19" ht="29.25" customHeight="1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14.25" customHeight="1">
      <c r="A2" s="128" t="s">
        <v>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2.75">
      <c r="A3" s="95" t="s">
        <v>0</v>
      </c>
      <c r="B3" s="95" t="s">
        <v>1</v>
      </c>
      <c r="C3" s="95"/>
      <c r="D3" s="95" t="s">
        <v>2</v>
      </c>
      <c r="E3" s="95"/>
      <c r="F3" s="95" t="s">
        <v>3</v>
      </c>
      <c r="G3" s="95"/>
      <c r="H3" s="95"/>
      <c r="I3" s="95"/>
      <c r="J3" s="95"/>
      <c r="K3" s="105" t="s">
        <v>4</v>
      </c>
      <c r="L3" s="155" t="s">
        <v>35</v>
      </c>
      <c r="M3" s="119" t="s">
        <v>39</v>
      </c>
      <c r="N3" s="119"/>
      <c r="O3" s="119"/>
      <c r="P3" s="119" t="s">
        <v>44</v>
      </c>
      <c r="Q3" s="119"/>
      <c r="R3" s="119"/>
      <c r="S3" s="119"/>
    </row>
    <row r="4" spans="1:19" ht="42.75" customHeight="1">
      <c r="A4" s="95"/>
      <c r="B4" s="95"/>
      <c r="C4" s="95"/>
      <c r="D4" s="95"/>
      <c r="E4" s="95"/>
      <c r="F4" s="95" t="s">
        <v>5</v>
      </c>
      <c r="G4" s="95"/>
      <c r="H4" s="5" t="s">
        <v>6</v>
      </c>
      <c r="I4" s="95" t="s">
        <v>7</v>
      </c>
      <c r="J4" s="95"/>
      <c r="K4" s="105"/>
      <c r="L4" s="155"/>
      <c r="M4" s="15" t="s">
        <v>36</v>
      </c>
      <c r="N4" s="15" t="s">
        <v>37</v>
      </c>
      <c r="O4" s="15" t="s">
        <v>38</v>
      </c>
      <c r="P4" s="15" t="s">
        <v>40</v>
      </c>
      <c r="Q4" s="15" t="s">
        <v>41</v>
      </c>
      <c r="R4" s="15" t="s">
        <v>42</v>
      </c>
      <c r="S4" s="15" t="s">
        <v>43</v>
      </c>
    </row>
    <row r="5" spans="1:19" ht="12.75">
      <c r="A5" s="5">
        <v>1</v>
      </c>
      <c r="B5" s="95">
        <v>2</v>
      </c>
      <c r="C5" s="95"/>
      <c r="D5" s="95">
        <v>3</v>
      </c>
      <c r="E5" s="95"/>
      <c r="F5" s="95">
        <v>4</v>
      </c>
      <c r="G5" s="95"/>
      <c r="H5" s="6">
        <v>5</v>
      </c>
      <c r="I5" s="95">
        <v>6</v>
      </c>
      <c r="J5" s="95"/>
      <c r="K5" s="16" t="s">
        <v>8</v>
      </c>
      <c r="L5" s="20">
        <v>8</v>
      </c>
      <c r="M5" s="15">
        <v>9</v>
      </c>
      <c r="N5" s="15">
        <v>10</v>
      </c>
      <c r="O5" s="15">
        <v>11</v>
      </c>
      <c r="P5" s="15">
        <v>13</v>
      </c>
      <c r="Q5" s="15">
        <v>14</v>
      </c>
      <c r="R5" s="15">
        <v>15</v>
      </c>
      <c r="S5" s="15">
        <v>16</v>
      </c>
    </row>
    <row r="6" spans="1:19" ht="15.75" customHeight="1">
      <c r="A6" s="114" t="s">
        <v>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2.75">
      <c r="A7" s="110" t="s">
        <v>10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28.5" customHeight="1">
      <c r="A8" s="26">
        <v>1</v>
      </c>
      <c r="B8" s="93" t="s">
        <v>66</v>
      </c>
      <c r="C8" s="93"/>
      <c r="D8" s="99" t="s">
        <v>69</v>
      </c>
      <c r="E8" s="99"/>
      <c r="F8" s="74">
        <v>3.5</v>
      </c>
      <c r="G8" s="74"/>
      <c r="H8" s="7">
        <v>4.5</v>
      </c>
      <c r="I8" s="94">
        <v>0</v>
      </c>
      <c r="J8" s="94"/>
      <c r="K8" s="8">
        <v>54.5</v>
      </c>
      <c r="L8" s="3" t="s">
        <v>67</v>
      </c>
      <c r="M8" s="14">
        <v>0.1</v>
      </c>
      <c r="N8" s="14">
        <v>0</v>
      </c>
      <c r="O8" s="14">
        <v>0.05</v>
      </c>
      <c r="P8" s="14">
        <v>5.5</v>
      </c>
      <c r="Q8" s="14">
        <v>132</v>
      </c>
      <c r="R8" s="14">
        <v>75</v>
      </c>
      <c r="S8" s="14">
        <v>0.15</v>
      </c>
    </row>
    <row r="9" spans="1:19" ht="28.5" customHeight="1">
      <c r="A9" s="26">
        <v>2</v>
      </c>
      <c r="B9" s="135" t="s">
        <v>128</v>
      </c>
      <c r="C9" s="64"/>
      <c r="D9" s="136" t="s">
        <v>129</v>
      </c>
      <c r="E9" s="59"/>
      <c r="F9" s="58">
        <v>0.08</v>
      </c>
      <c r="G9" s="59"/>
      <c r="H9" s="7">
        <v>7.25</v>
      </c>
      <c r="I9" s="60">
        <v>0.13</v>
      </c>
      <c r="J9" s="59"/>
      <c r="K9" s="8">
        <v>66</v>
      </c>
      <c r="L9" s="3" t="s">
        <v>130</v>
      </c>
      <c r="M9" s="14">
        <v>0</v>
      </c>
      <c r="N9" s="14">
        <v>0</v>
      </c>
      <c r="O9" s="14">
        <v>40</v>
      </c>
      <c r="P9" s="14">
        <v>0</v>
      </c>
      <c r="Q9" s="14">
        <v>2.4</v>
      </c>
      <c r="R9" s="14">
        <v>3</v>
      </c>
      <c r="S9" s="14">
        <v>0.02</v>
      </c>
    </row>
    <row r="10" spans="1:19" ht="27" customHeight="1">
      <c r="A10" s="9">
        <v>3</v>
      </c>
      <c r="B10" s="93" t="s">
        <v>124</v>
      </c>
      <c r="C10" s="93"/>
      <c r="D10" s="154" t="s">
        <v>174</v>
      </c>
      <c r="E10" s="154"/>
      <c r="F10" s="90">
        <v>9.09</v>
      </c>
      <c r="G10" s="90"/>
      <c r="H10" s="17">
        <v>6.09</v>
      </c>
      <c r="I10" s="102">
        <v>44</v>
      </c>
      <c r="J10" s="102"/>
      <c r="K10" s="33">
        <v>293.71</v>
      </c>
      <c r="L10" s="37" t="s">
        <v>125</v>
      </c>
      <c r="M10" s="15">
        <v>0.15</v>
      </c>
      <c r="N10" s="15">
        <v>1.41</v>
      </c>
      <c r="O10" s="15">
        <v>0.05</v>
      </c>
      <c r="P10" s="15">
        <v>46.83</v>
      </c>
      <c r="Q10" s="15">
        <v>149</v>
      </c>
      <c r="R10" s="15">
        <v>231.33</v>
      </c>
      <c r="S10" s="15">
        <v>2.84</v>
      </c>
    </row>
    <row r="11" spans="1:19" ht="16.5" customHeight="1">
      <c r="A11" s="26">
        <v>4</v>
      </c>
      <c r="B11" s="93" t="s">
        <v>126</v>
      </c>
      <c r="C11" s="93"/>
      <c r="D11" s="115">
        <v>40</v>
      </c>
      <c r="E11" s="115"/>
      <c r="F11" s="98">
        <v>5.08</v>
      </c>
      <c r="G11" s="98"/>
      <c r="H11" s="34">
        <v>4.6</v>
      </c>
      <c r="I11" s="98">
        <v>0.28</v>
      </c>
      <c r="J11" s="98"/>
      <c r="K11" s="33">
        <v>63</v>
      </c>
      <c r="L11" s="37" t="s">
        <v>127</v>
      </c>
      <c r="M11" s="15">
        <v>0.03</v>
      </c>
      <c r="N11" s="15">
        <v>0</v>
      </c>
      <c r="O11" s="15">
        <v>100</v>
      </c>
      <c r="P11" s="15">
        <v>4.8</v>
      </c>
      <c r="Q11" s="15">
        <v>22</v>
      </c>
      <c r="R11" s="15">
        <v>76.8</v>
      </c>
      <c r="S11" s="15">
        <v>1</v>
      </c>
    </row>
    <row r="12" spans="1:19" ht="18" customHeight="1">
      <c r="A12" s="26">
        <v>5</v>
      </c>
      <c r="B12" s="73" t="s">
        <v>85</v>
      </c>
      <c r="C12" s="73"/>
      <c r="D12" s="87" t="s">
        <v>57</v>
      </c>
      <c r="E12" s="87"/>
      <c r="F12" s="74">
        <v>0.2</v>
      </c>
      <c r="G12" s="74"/>
      <c r="H12" s="7">
        <v>0.1</v>
      </c>
      <c r="I12" s="94">
        <v>16.2</v>
      </c>
      <c r="J12" s="94"/>
      <c r="K12" s="8">
        <v>64.8</v>
      </c>
      <c r="L12" s="20" t="s">
        <v>86</v>
      </c>
      <c r="M12" s="14">
        <v>0</v>
      </c>
      <c r="N12" s="14">
        <v>0</v>
      </c>
      <c r="O12" s="14">
        <v>0</v>
      </c>
      <c r="P12" s="14">
        <v>4.32</v>
      </c>
      <c r="Q12" s="14">
        <v>5.4</v>
      </c>
      <c r="R12" s="14">
        <v>8.64</v>
      </c>
      <c r="S12" s="14">
        <v>1.08</v>
      </c>
    </row>
    <row r="13" spans="1:19" ht="15" customHeight="1">
      <c r="A13" s="26">
        <v>6</v>
      </c>
      <c r="B13" s="73" t="s">
        <v>12</v>
      </c>
      <c r="C13" s="73"/>
      <c r="D13" s="74">
        <v>30</v>
      </c>
      <c r="E13" s="74"/>
      <c r="F13" s="74">
        <v>2.5</v>
      </c>
      <c r="G13" s="74"/>
      <c r="H13" s="7">
        <v>0.3</v>
      </c>
      <c r="I13" s="94">
        <v>28.6</v>
      </c>
      <c r="J13" s="94"/>
      <c r="K13" s="8">
        <v>126.7</v>
      </c>
      <c r="L13" s="3"/>
      <c r="M13" s="14">
        <v>0.1</v>
      </c>
      <c r="N13" s="14">
        <v>0</v>
      </c>
      <c r="O13" s="14">
        <v>0</v>
      </c>
      <c r="P13" s="14">
        <v>16.2</v>
      </c>
      <c r="Q13" s="14">
        <v>6.4</v>
      </c>
      <c r="R13" s="14">
        <v>40.5</v>
      </c>
      <c r="S13" s="14">
        <v>1.2</v>
      </c>
    </row>
    <row r="14" spans="1:19" ht="15" customHeight="1">
      <c r="A14" s="26">
        <v>7</v>
      </c>
      <c r="B14" s="127" t="s">
        <v>87</v>
      </c>
      <c r="C14" s="64"/>
      <c r="D14" s="58">
        <v>30</v>
      </c>
      <c r="E14" s="59"/>
      <c r="F14" s="58">
        <v>2</v>
      </c>
      <c r="G14" s="59"/>
      <c r="H14" s="7">
        <v>0.3</v>
      </c>
      <c r="I14" s="60">
        <v>12.7</v>
      </c>
      <c r="J14" s="59"/>
      <c r="K14" s="8">
        <v>61.2</v>
      </c>
      <c r="L14" s="3"/>
      <c r="M14" s="14">
        <v>0.1</v>
      </c>
      <c r="N14" s="14">
        <v>0</v>
      </c>
      <c r="O14" s="14">
        <v>0</v>
      </c>
      <c r="P14" s="14">
        <v>5.7</v>
      </c>
      <c r="Q14" s="14">
        <v>5.4</v>
      </c>
      <c r="R14" s="14">
        <v>26.1</v>
      </c>
      <c r="S14" s="14">
        <v>1.2</v>
      </c>
    </row>
    <row r="15" spans="1:19" s="21" customFormat="1" ht="12.75">
      <c r="A15" s="1"/>
      <c r="B15" s="61" t="s">
        <v>13</v>
      </c>
      <c r="C15" s="61"/>
      <c r="D15" s="107">
        <v>560</v>
      </c>
      <c r="E15" s="107"/>
      <c r="F15" s="107">
        <v>22.45</v>
      </c>
      <c r="G15" s="107"/>
      <c r="H15" s="12">
        <v>23.14</v>
      </c>
      <c r="I15" s="108">
        <v>101.91</v>
      </c>
      <c r="J15" s="107"/>
      <c r="K15" s="18">
        <v>729.91</v>
      </c>
      <c r="L15" s="35"/>
      <c r="M15" s="22">
        <v>0.48</v>
      </c>
      <c r="N15" s="22">
        <v>1.41</v>
      </c>
      <c r="O15" s="22">
        <v>140.1</v>
      </c>
      <c r="P15" s="22">
        <v>83.35</v>
      </c>
      <c r="Q15" s="22">
        <v>322.6</v>
      </c>
      <c r="R15" s="22">
        <v>461.34</v>
      </c>
      <c r="S15" s="22">
        <v>7.49</v>
      </c>
    </row>
    <row r="16" spans="1:19" ht="12.75">
      <c r="A16" s="110" t="s">
        <v>14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30" customHeight="1">
      <c r="A17" s="26">
        <v>1</v>
      </c>
      <c r="B17" s="73" t="s">
        <v>60</v>
      </c>
      <c r="C17" s="73"/>
      <c r="D17" s="87" t="s">
        <v>74</v>
      </c>
      <c r="E17" s="87"/>
      <c r="F17" s="74">
        <v>0.5</v>
      </c>
      <c r="G17" s="74"/>
      <c r="H17" s="7">
        <v>0.1</v>
      </c>
      <c r="I17" s="94">
        <v>1.5</v>
      </c>
      <c r="J17" s="94"/>
      <c r="K17" s="8">
        <v>8.1</v>
      </c>
      <c r="L17" s="9" t="s">
        <v>51</v>
      </c>
      <c r="M17" s="14">
        <v>0</v>
      </c>
      <c r="N17" s="14">
        <v>6</v>
      </c>
      <c r="O17" s="14">
        <v>6</v>
      </c>
      <c r="P17" s="14">
        <v>8.4</v>
      </c>
      <c r="Q17" s="14">
        <v>13.8</v>
      </c>
      <c r="R17" s="14">
        <v>25.2</v>
      </c>
      <c r="S17" s="14">
        <v>0.6</v>
      </c>
    </row>
    <row r="18" spans="1:19" ht="27.75" customHeight="1">
      <c r="A18" s="26">
        <v>2</v>
      </c>
      <c r="B18" s="73" t="s">
        <v>131</v>
      </c>
      <c r="C18" s="73"/>
      <c r="D18" s="90">
        <v>250</v>
      </c>
      <c r="E18" s="90"/>
      <c r="F18" s="90">
        <v>3</v>
      </c>
      <c r="G18" s="90"/>
      <c r="H18" s="17">
        <v>4.2</v>
      </c>
      <c r="I18" s="102">
        <v>10.2</v>
      </c>
      <c r="J18" s="102"/>
      <c r="K18" s="33">
        <v>91</v>
      </c>
      <c r="L18" s="34" t="s">
        <v>132</v>
      </c>
      <c r="M18" s="15">
        <v>0.08</v>
      </c>
      <c r="N18" s="15">
        <v>11</v>
      </c>
      <c r="O18" s="15">
        <v>0.23</v>
      </c>
      <c r="P18" s="15">
        <v>22</v>
      </c>
      <c r="Q18" s="15">
        <v>30</v>
      </c>
      <c r="R18" s="15">
        <v>53</v>
      </c>
      <c r="S18" s="15">
        <v>0.8</v>
      </c>
    </row>
    <row r="19" spans="1:19" ht="26.25" customHeight="1">
      <c r="A19" s="26">
        <v>3</v>
      </c>
      <c r="B19" s="93" t="s">
        <v>133</v>
      </c>
      <c r="C19" s="93"/>
      <c r="D19" s="154" t="s">
        <v>172</v>
      </c>
      <c r="E19" s="154"/>
      <c r="F19" s="90">
        <v>13.31</v>
      </c>
      <c r="G19" s="90"/>
      <c r="H19" s="17">
        <v>13.4</v>
      </c>
      <c r="I19" s="102">
        <v>11.9</v>
      </c>
      <c r="J19" s="102"/>
      <c r="K19" s="33">
        <v>221.7</v>
      </c>
      <c r="L19" s="37" t="s">
        <v>134</v>
      </c>
      <c r="M19" s="15">
        <v>0</v>
      </c>
      <c r="N19" s="15">
        <v>2</v>
      </c>
      <c r="O19" s="15">
        <v>0</v>
      </c>
      <c r="P19" s="15">
        <v>18.3</v>
      </c>
      <c r="Q19" s="15">
        <v>7.8</v>
      </c>
      <c r="R19" s="15">
        <v>81</v>
      </c>
      <c r="S19" s="15">
        <v>2.1</v>
      </c>
    </row>
    <row r="20" spans="1:19" ht="26.25" customHeight="1">
      <c r="A20" s="26">
        <v>4</v>
      </c>
      <c r="B20" s="93" t="s">
        <v>135</v>
      </c>
      <c r="C20" s="93"/>
      <c r="D20" s="115">
        <v>180</v>
      </c>
      <c r="E20" s="115"/>
      <c r="F20" s="90">
        <v>4.4</v>
      </c>
      <c r="G20" s="90"/>
      <c r="H20" s="17">
        <v>5.6</v>
      </c>
      <c r="I20" s="102">
        <v>46.3</v>
      </c>
      <c r="J20" s="102"/>
      <c r="K20" s="33">
        <v>253.4</v>
      </c>
      <c r="L20" s="37" t="s">
        <v>136</v>
      </c>
      <c r="M20" s="15">
        <v>0.1</v>
      </c>
      <c r="N20" s="15">
        <v>0</v>
      </c>
      <c r="O20" s="15">
        <v>0</v>
      </c>
      <c r="P20" s="15">
        <v>33.5</v>
      </c>
      <c r="Q20" s="15">
        <v>10.6</v>
      </c>
      <c r="R20" s="15">
        <v>97.11</v>
      </c>
      <c r="S20" s="15">
        <v>0.6</v>
      </c>
    </row>
    <row r="21" spans="1:19" ht="17.25" customHeight="1">
      <c r="A21" s="26">
        <v>5</v>
      </c>
      <c r="B21" s="50" t="s">
        <v>17</v>
      </c>
      <c r="C21" s="51"/>
      <c r="D21" s="79">
        <v>200</v>
      </c>
      <c r="E21" s="80"/>
      <c r="F21" s="79">
        <v>0</v>
      </c>
      <c r="G21" s="80"/>
      <c r="H21" s="86">
        <v>0</v>
      </c>
      <c r="I21" s="54">
        <v>19.4</v>
      </c>
      <c r="J21" s="55"/>
      <c r="K21" s="47">
        <v>77.4</v>
      </c>
      <c r="L21" s="49" t="s">
        <v>53</v>
      </c>
      <c r="M21" s="45">
        <v>0</v>
      </c>
      <c r="N21" s="45">
        <v>0</v>
      </c>
      <c r="O21" s="45">
        <v>0</v>
      </c>
      <c r="P21" s="45">
        <v>2</v>
      </c>
      <c r="Q21" s="45">
        <v>9.4</v>
      </c>
      <c r="R21" s="45">
        <v>0</v>
      </c>
      <c r="S21" s="45">
        <v>0</v>
      </c>
    </row>
    <row r="22" spans="1:19" ht="15" customHeight="1">
      <c r="A22" s="26"/>
      <c r="B22" s="52"/>
      <c r="C22" s="53"/>
      <c r="D22" s="81"/>
      <c r="E22" s="82"/>
      <c r="F22" s="56"/>
      <c r="G22" s="57"/>
      <c r="H22" s="48"/>
      <c r="I22" s="56"/>
      <c r="J22" s="57"/>
      <c r="K22" s="48"/>
      <c r="L22" s="48"/>
      <c r="M22" s="46"/>
      <c r="N22" s="46"/>
      <c r="O22" s="46"/>
      <c r="P22" s="46"/>
      <c r="Q22" s="46"/>
      <c r="R22" s="46"/>
      <c r="S22" s="46"/>
    </row>
    <row r="23" spans="1:19" ht="15" customHeight="1">
      <c r="A23" s="26">
        <v>6</v>
      </c>
      <c r="B23" s="73" t="s">
        <v>15</v>
      </c>
      <c r="C23" s="73"/>
      <c r="D23" s="87" t="s">
        <v>72</v>
      </c>
      <c r="E23" s="87"/>
      <c r="F23" s="74">
        <v>2</v>
      </c>
      <c r="G23" s="74"/>
      <c r="H23" s="7">
        <v>0.3</v>
      </c>
      <c r="I23" s="94">
        <v>12.7</v>
      </c>
      <c r="J23" s="94"/>
      <c r="K23" s="8">
        <v>61.2</v>
      </c>
      <c r="L23" s="3"/>
      <c r="M23" s="14">
        <v>0.1</v>
      </c>
      <c r="N23" s="14">
        <v>0</v>
      </c>
      <c r="O23" s="14">
        <v>0</v>
      </c>
      <c r="P23" s="14">
        <v>5.7</v>
      </c>
      <c r="Q23" s="14">
        <v>5.4</v>
      </c>
      <c r="R23" s="14">
        <v>26.1</v>
      </c>
      <c r="S23" s="14">
        <v>1.2</v>
      </c>
    </row>
    <row r="24" spans="1:19" ht="15" customHeight="1">
      <c r="A24" s="26">
        <v>7</v>
      </c>
      <c r="B24" s="73" t="s">
        <v>12</v>
      </c>
      <c r="C24" s="73"/>
      <c r="D24" s="87" t="s">
        <v>80</v>
      </c>
      <c r="E24" s="87"/>
      <c r="F24" s="74">
        <v>1.67</v>
      </c>
      <c r="G24" s="74"/>
      <c r="H24" s="7">
        <v>0.2</v>
      </c>
      <c r="I24" s="94">
        <v>19.07</v>
      </c>
      <c r="J24" s="94"/>
      <c r="K24" s="8">
        <v>84.47</v>
      </c>
      <c r="L24" s="3"/>
      <c r="M24" s="14">
        <v>0.07</v>
      </c>
      <c r="N24" s="14">
        <v>0</v>
      </c>
      <c r="O24" s="14">
        <v>0</v>
      </c>
      <c r="P24" s="14">
        <v>10.8</v>
      </c>
      <c r="Q24" s="14">
        <v>4.27</v>
      </c>
      <c r="R24" s="14">
        <v>27</v>
      </c>
      <c r="S24" s="14">
        <v>0.8</v>
      </c>
    </row>
    <row r="25" spans="1:19" s="21" customFormat="1" ht="12.75">
      <c r="A25" s="27"/>
      <c r="B25" s="61" t="s">
        <v>16</v>
      </c>
      <c r="C25" s="61"/>
      <c r="D25" s="107">
        <v>890</v>
      </c>
      <c r="E25" s="107"/>
      <c r="F25" s="107">
        <v>24.88</v>
      </c>
      <c r="G25" s="107"/>
      <c r="H25" s="12">
        <v>23.8</v>
      </c>
      <c r="I25" s="108">
        <v>121.07</v>
      </c>
      <c r="J25" s="107"/>
      <c r="K25" s="18">
        <v>796.57</v>
      </c>
      <c r="L25" s="23"/>
      <c r="M25" s="22">
        <v>0.35</v>
      </c>
      <c r="N25" s="22">
        <f>SUM(N17:N23)</f>
        <v>19</v>
      </c>
      <c r="O25" s="22">
        <f>SUM(O17:O23)</f>
        <v>6.23</v>
      </c>
      <c r="P25" s="22">
        <v>100.7</v>
      </c>
      <c r="Q25" s="22">
        <v>81.27</v>
      </c>
      <c r="R25" s="22">
        <v>309.71</v>
      </c>
      <c r="S25" s="22">
        <v>6.1</v>
      </c>
    </row>
    <row r="26" spans="1:19" s="21" customFormat="1" ht="23.25" customHeight="1">
      <c r="A26" s="1"/>
      <c r="B26" s="61" t="s">
        <v>18</v>
      </c>
      <c r="C26" s="61"/>
      <c r="D26" s="107">
        <v>1450</v>
      </c>
      <c r="E26" s="107"/>
      <c r="F26" s="107">
        <v>47.33</v>
      </c>
      <c r="G26" s="107"/>
      <c r="H26" s="12">
        <v>46.91</v>
      </c>
      <c r="I26" s="108">
        <v>222.98</v>
      </c>
      <c r="J26" s="107"/>
      <c r="K26" s="13">
        <v>1526.48</v>
      </c>
      <c r="L26" s="35"/>
      <c r="M26" s="22">
        <v>0.83</v>
      </c>
      <c r="N26" s="22">
        <v>20.41</v>
      </c>
      <c r="O26" s="22">
        <v>146.33</v>
      </c>
      <c r="P26" s="22">
        <v>184.05</v>
      </c>
      <c r="Q26" s="22">
        <v>403.87</v>
      </c>
      <c r="R26" s="22">
        <v>771</v>
      </c>
      <c r="S26" s="22">
        <v>13.59</v>
      </c>
    </row>
    <row r="27" spans="1:19" ht="12" customHeight="1">
      <c r="A27" s="101">
        <v>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25.5" customHeight="1">
      <c r="A28" s="109" t="s">
        <v>0</v>
      </c>
      <c r="B28" s="95" t="s">
        <v>1</v>
      </c>
      <c r="C28" s="95"/>
      <c r="D28" s="95" t="s">
        <v>2</v>
      </c>
      <c r="E28" s="95"/>
      <c r="F28" s="95" t="s">
        <v>3</v>
      </c>
      <c r="G28" s="95"/>
      <c r="H28" s="95"/>
      <c r="I28" s="95"/>
      <c r="J28" s="95"/>
      <c r="K28" s="105" t="s">
        <v>4</v>
      </c>
      <c r="L28" s="155" t="s">
        <v>35</v>
      </c>
      <c r="M28" s="119" t="s">
        <v>39</v>
      </c>
      <c r="N28" s="119"/>
      <c r="O28" s="119"/>
      <c r="P28" s="119" t="s">
        <v>44</v>
      </c>
      <c r="Q28" s="119"/>
      <c r="R28" s="119"/>
      <c r="S28" s="119"/>
    </row>
    <row r="29" spans="1:19" ht="26.25" customHeight="1">
      <c r="A29" s="109"/>
      <c r="B29" s="95"/>
      <c r="C29" s="95"/>
      <c r="D29" s="95"/>
      <c r="E29" s="95"/>
      <c r="F29" s="95" t="s">
        <v>5</v>
      </c>
      <c r="G29" s="95"/>
      <c r="H29" s="5" t="s">
        <v>6</v>
      </c>
      <c r="I29" s="95" t="s">
        <v>7</v>
      </c>
      <c r="J29" s="95"/>
      <c r="K29" s="105"/>
      <c r="L29" s="155"/>
      <c r="M29" s="15" t="s">
        <v>36</v>
      </c>
      <c r="N29" s="15" t="s">
        <v>37</v>
      </c>
      <c r="O29" s="15" t="s">
        <v>38</v>
      </c>
      <c r="P29" s="15" t="s">
        <v>40</v>
      </c>
      <c r="Q29" s="15" t="s">
        <v>41</v>
      </c>
      <c r="R29" s="15" t="s">
        <v>42</v>
      </c>
      <c r="S29" s="15" t="s">
        <v>43</v>
      </c>
    </row>
    <row r="30" spans="1:19" ht="12.75">
      <c r="A30" s="5">
        <v>1</v>
      </c>
      <c r="B30" s="95">
        <v>2</v>
      </c>
      <c r="C30" s="95"/>
      <c r="D30" s="95">
        <v>3</v>
      </c>
      <c r="E30" s="95"/>
      <c r="F30" s="95">
        <v>4</v>
      </c>
      <c r="G30" s="95"/>
      <c r="H30" s="6">
        <v>5</v>
      </c>
      <c r="I30" s="95">
        <v>6</v>
      </c>
      <c r="J30" s="95"/>
      <c r="K30" s="16" t="s">
        <v>8</v>
      </c>
      <c r="L30" s="20">
        <v>8</v>
      </c>
      <c r="M30" s="15">
        <v>9</v>
      </c>
      <c r="N30" s="15">
        <v>10</v>
      </c>
      <c r="O30" s="15">
        <v>11</v>
      </c>
      <c r="P30" s="15">
        <v>13</v>
      </c>
      <c r="Q30" s="15">
        <v>14</v>
      </c>
      <c r="R30" s="15">
        <v>15</v>
      </c>
      <c r="S30" s="15">
        <v>16</v>
      </c>
    </row>
    <row r="31" spans="1:19" ht="15.75" customHeight="1">
      <c r="A31" s="114" t="s">
        <v>19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0" t="s">
        <v>10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</row>
    <row r="33" spans="1:19" ht="15" customHeight="1">
      <c r="A33" s="26">
        <v>1</v>
      </c>
      <c r="B33" s="93" t="s">
        <v>137</v>
      </c>
      <c r="C33" s="93"/>
      <c r="D33" s="115">
        <v>50</v>
      </c>
      <c r="E33" s="115"/>
      <c r="F33" s="90">
        <v>4.93</v>
      </c>
      <c r="G33" s="90"/>
      <c r="H33" s="17">
        <v>6.57</v>
      </c>
      <c r="I33" s="102">
        <v>5.19</v>
      </c>
      <c r="J33" s="102"/>
      <c r="K33" s="33">
        <v>100</v>
      </c>
      <c r="L33" s="37" t="s">
        <v>138</v>
      </c>
      <c r="M33" s="15">
        <v>0.06</v>
      </c>
      <c r="N33" s="15">
        <v>0.01</v>
      </c>
      <c r="O33" s="15">
        <v>7.56</v>
      </c>
      <c r="P33" s="15">
        <v>10.97</v>
      </c>
      <c r="Q33" s="15">
        <v>8.23</v>
      </c>
      <c r="R33" s="15">
        <v>57.53</v>
      </c>
      <c r="S33" s="15">
        <v>0.85</v>
      </c>
    </row>
    <row r="34" spans="1:19" ht="41.25" customHeight="1">
      <c r="A34" s="26">
        <v>2</v>
      </c>
      <c r="B34" s="73" t="s">
        <v>61</v>
      </c>
      <c r="C34" s="73"/>
      <c r="D34" s="139" t="s">
        <v>104</v>
      </c>
      <c r="E34" s="139"/>
      <c r="F34" s="90">
        <v>7.03</v>
      </c>
      <c r="G34" s="90"/>
      <c r="H34" s="17">
        <v>5.77</v>
      </c>
      <c r="I34" s="102">
        <v>40.88</v>
      </c>
      <c r="J34" s="102"/>
      <c r="K34" s="33">
        <v>242.84</v>
      </c>
      <c r="L34" s="37" t="s">
        <v>123</v>
      </c>
      <c r="M34" s="15">
        <v>0.13</v>
      </c>
      <c r="N34" s="15">
        <v>0</v>
      </c>
      <c r="O34" s="15">
        <v>0.03</v>
      </c>
      <c r="P34" s="15">
        <v>36.8</v>
      </c>
      <c r="Q34" s="15">
        <v>29.44</v>
      </c>
      <c r="R34" s="15">
        <v>158.2</v>
      </c>
      <c r="S34" s="15">
        <v>2.45</v>
      </c>
    </row>
    <row r="35" spans="1:19" ht="41.25" customHeight="1">
      <c r="A35" s="26">
        <v>3</v>
      </c>
      <c r="B35" s="127" t="s">
        <v>126</v>
      </c>
      <c r="C35" s="64"/>
      <c r="D35" s="170" t="s">
        <v>178</v>
      </c>
      <c r="E35" s="66"/>
      <c r="F35" s="65">
        <v>5.08</v>
      </c>
      <c r="G35" s="66"/>
      <c r="H35" s="17">
        <v>4.6</v>
      </c>
      <c r="I35" s="138">
        <v>0.28</v>
      </c>
      <c r="J35" s="66"/>
      <c r="K35" s="33">
        <v>63</v>
      </c>
      <c r="L35" s="37" t="s">
        <v>179</v>
      </c>
      <c r="M35" s="15">
        <v>0.03</v>
      </c>
      <c r="N35" s="15">
        <v>0</v>
      </c>
      <c r="O35" s="15">
        <v>100</v>
      </c>
      <c r="P35" s="15">
        <v>4.8</v>
      </c>
      <c r="Q35" s="15">
        <v>22</v>
      </c>
      <c r="R35" s="15">
        <v>76.8</v>
      </c>
      <c r="S35" s="15">
        <v>1</v>
      </c>
    </row>
    <row r="36" spans="1:19" ht="15" customHeight="1">
      <c r="A36" s="26">
        <v>4</v>
      </c>
      <c r="B36" s="73" t="s">
        <v>11</v>
      </c>
      <c r="C36" s="73"/>
      <c r="D36" s="90" t="s">
        <v>71</v>
      </c>
      <c r="E36" s="90"/>
      <c r="F36" s="90">
        <v>0.1</v>
      </c>
      <c r="G36" s="90"/>
      <c r="H36" s="17">
        <v>0</v>
      </c>
      <c r="I36" s="102">
        <v>15.9</v>
      </c>
      <c r="J36" s="102"/>
      <c r="K36" s="33">
        <v>65</v>
      </c>
      <c r="L36" s="34" t="s">
        <v>73</v>
      </c>
      <c r="M36" s="15">
        <v>0</v>
      </c>
      <c r="N36" s="15">
        <v>2.8</v>
      </c>
      <c r="O36" s="15">
        <v>0</v>
      </c>
      <c r="P36" s="15">
        <v>3</v>
      </c>
      <c r="Q36" s="15">
        <v>12.8</v>
      </c>
      <c r="R36" s="15">
        <v>1.5</v>
      </c>
      <c r="S36" s="15">
        <v>0.1</v>
      </c>
    </row>
    <row r="37" spans="1:19" ht="16.5" customHeight="1">
      <c r="A37" s="9">
        <v>5</v>
      </c>
      <c r="B37" s="73" t="s">
        <v>12</v>
      </c>
      <c r="C37" s="73"/>
      <c r="D37" s="74">
        <v>30</v>
      </c>
      <c r="E37" s="74"/>
      <c r="F37" s="74">
        <v>2.5</v>
      </c>
      <c r="G37" s="74"/>
      <c r="H37" s="7">
        <v>0.3</v>
      </c>
      <c r="I37" s="94">
        <v>28.6</v>
      </c>
      <c r="J37" s="94"/>
      <c r="K37" s="8">
        <v>126.7</v>
      </c>
      <c r="L37" s="3"/>
      <c r="M37" s="14">
        <v>0.1</v>
      </c>
      <c r="N37" s="14">
        <v>0</v>
      </c>
      <c r="O37" s="14">
        <v>0</v>
      </c>
      <c r="P37" s="14">
        <v>16.2</v>
      </c>
      <c r="Q37" s="14">
        <v>6.4</v>
      </c>
      <c r="R37" s="14">
        <v>40.5</v>
      </c>
      <c r="S37" s="14">
        <v>1.2</v>
      </c>
    </row>
    <row r="38" spans="1:19" ht="16.5" customHeight="1">
      <c r="A38" s="9">
        <v>6</v>
      </c>
      <c r="B38" s="127" t="s">
        <v>87</v>
      </c>
      <c r="C38" s="64"/>
      <c r="D38" s="58">
        <v>30</v>
      </c>
      <c r="E38" s="59"/>
      <c r="F38" s="58">
        <v>2</v>
      </c>
      <c r="G38" s="59"/>
      <c r="H38" s="7">
        <v>0.3</v>
      </c>
      <c r="I38" s="60">
        <v>12.7</v>
      </c>
      <c r="J38" s="59"/>
      <c r="K38" s="8">
        <v>61.2</v>
      </c>
      <c r="L38" s="3"/>
      <c r="M38" s="14">
        <v>0.1</v>
      </c>
      <c r="N38" s="14">
        <v>0</v>
      </c>
      <c r="O38" s="14">
        <v>0</v>
      </c>
      <c r="P38" s="14">
        <v>5.7</v>
      </c>
      <c r="Q38" s="14">
        <v>5.4</v>
      </c>
      <c r="R38" s="14">
        <v>26.1</v>
      </c>
      <c r="S38" s="14">
        <v>1.2</v>
      </c>
    </row>
    <row r="39" spans="1:19" s="21" customFormat="1" ht="15" customHeight="1">
      <c r="A39" s="1"/>
      <c r="B39" s="61" t="s">
        <v>13</v>
      </c>
      <c r="C39" s="61"/>
      <c r="D39" s="107">
        <v>532</v>
      </c>
      <c r="E39" s="107"/>
      <c r="F39" s="107">
        <v>21.64</v>
      </c>
      <c r="G39" s="107"/>
      <c r="H39" s="12">
        <f>SUM(H33:H38)</f>
        <v>17.54</v>
      </c>
      <c r="I39" s="108">
        <v>103.55</v>
      </c>
      <c r="J39" s="107"/>
      <c r="K39" s="18">
        <v>658.74</v>
      </c>
      <c r="L39" s="35"/>
      <c r="M39" s="22">
        <f>SUM(M33:M38)</f>
        <v>0.42000000000000004</v>
      </c>
      <c r="N39" s="22">
        <f>SUM(N33:N38)</f>
        <v>2.8099999999999996</v>
      </c>
      <c r="O39" s="22">
        <f>SUM(O33:O38)</f>
        <v>107.59</v>
      </c>
      <c r="P39" s="22">
        <f>SUM(P33:P38)</f>
        <v>77.47</v>
      </c>
      <c r="Q39" s="22">
        <f>SUM(Q33:Q38)</f>
        <v>84.27000000000001</v>
      </c>
      <c r="R39" s="22">
        <v>260.6</v>
      </c>
      <c r="S39" s="22">
        <f>SUM(S33:S38)</f>
        <v>6.800000000000001</v>
      </c>
    </row>
    <row r="40" spans="1:19" ht="14.25" customHeight="1">
      <c r="A40" s="110" t="s">
        <v>14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30" customHeight="1">
      <c r="A41" s="26">
        <v>1</v>
      </c>
      <c r="B41" s="73" t="s">
        <v>60</v>
      </c>
      <c r="C41" s="73"/>
      <c r="D41" s="87" t="s">
        <v>74</v>
      </c>
      <c r="E41" s="87"/>
      <c r="F41" s="74">
        <v>0.5</v>
      </c>
      <c r="G41" s="74"/>
      <c r="H41" s="7">
        <v>0.1</v>
      </c>
      <c r="I41" s="94">
        <v>1.5</v>
      </c>
      <c r="J41" s="94"/>
      <c r="K41" s="8">
        <v>8.1</v>
      </c>
      <c r="L41" s="9" t="s">
        <v>51</v>
      </c>
      <c r="M41" s="14">
        <v>0</v>
      </c>
      <c r="N41" s="14">
        <v>6</v>
      </c>
      <c r="O41" s="14">
        <v>6</v>
      </c>
      <c r="P41" s="14">
        <v>8.4</v>
      </c>
      <c r="Q41" s="14">
        <v>13.8</v>
      </c>
      <c r="R41" s="14">
        <v>25.2</v>
      </c>
      <c r="S41" s="14">
        <v>0.6</v>
      </c>
    </row>
    <row r="42" spans="1:19" ht="30" customHeight="1">
      <c r="A42" s="26">
        <v>2</v>
      </c>
      <c r="B42" s="93" t="s">
        <v>139</v>
      </c>
      <c r="C42" s="93"/>
      <c r="D42" s="115">
        <v>250</v>
      </c>
      <c r="E42" s="115"/>
      <c r="F42" s="90">
        <v>2.3</v>
      </c>
      <c r="G42" s="90"/>
      <c r="H42" s="17">
        <v>5.3</v>
      </c>
      <c r="I42" s="102">
        <v>16.4</v>
      </c>
      <c r="J42" s="102"/>
      <c r="K42" s="33">
        <v>122.4</v>
      </c>
      <c r="L42" s="37" t="s">
        <v>140</v>
      </c>
      <c r="M42" s="15">
        <v>0.1</v>
      </c>
      <c r="N42" s="15">
        <v>16.8</v>
      </c>
      <c r="O42" s="15">
        <v>0.2</v>
      </c>
      <c r="P42" s="15">
        <v>27.8</v>
      </c>
      <c r="Q42" s="15">
        <v>28</v>
      </c>
      <c r="R42" s="15">
        <v>71.8</v>
      </c>
      <c r="S42" s="15">
        <v>1.2</v>
      </c>
    </row>
    <row r="43" spans="1:19" ht="17.25" customHeight="1">
      <c r="A43" s="26">
        <v>3</v>
      </c>
      <c r="B43" s="93" t="s">
        <v>141</v>
      </c>
      <c r="C43" s="93"/>
      <c r="D43" s="115">
        <v>100</v>
      </c>
      <c r="E43" s="115"/>
      <c r="F43" s="90">
        <v>13.8</v>
      </c>
      <c r="G43" s="90"/>
      <c r="H43" s="17">
        <v>10.8</v>
      </c>
      <c r="I43" s="102">
        <v>11.6</v>
      </c>
      <c r="J43" s="102"/>
      <c r="K43" s="33">
        <v>197.4</v>
      </c>
      <c r="L43" s="37" t="s">
        <v>89</v>
      </c>
      <c r="M43" s="15">
        <v>0.1</v>
      </c>
      <c r="N43" s="15">
        <v>0.1</v>
      </c>
      <c r="O43" s="15">
        <v>0.1</v>
      </c>
      <c r="P43" s="15">
        <v>34.5</v>
      </c>
      <c r="Q43" s="15">
        <v>6.2</v>
      </c>
      <c r="R43" s="15">
        <v>201.67</v>
      </c>
      <c r="S43" s="15">
        <v>1.3</v>
      </c>
    </row>
    <row r="44" spans="1:19" ht="17.25" customHeight="1">
      <c r="A44" s="26">
        <v>4</v>
      </c>
      <c r="B44" s="135" t="s">
        <v>142</v>
      </c>
      <c r="C44" s="64"/>
      <c r="D44" s="137">
        <v>180</v>
      </c>
      <c r="E44" s="66"/>
      <c r="F44" s="65">
        <v>3.9</v>
      </c>
      <c r="G44" s="66"/>
      <c r="H44" s="17">
        <v>13.9</v>
      </c>
      <c r="I44" s="138">
        <v>14.5</v>
      </c>
      <c r="J44" s="66"/>
      <c r="K44" s="33">
        <v>200.1</v>
      </c>
      <c r="L44" s="37" t="s">
        <v>143</v>
      </c>
      <c r="M44" s="15">
        <v>0.08</v>
      </c>
      <c r="N44" s="15">
        <v>12.42</v>
      </c>
      <c r="O44" s="15">
        <v>0.41</v>
      </c>
      <c r="P44" s="15">
        <v>28.98</v>
      </c>
      <c r="Q44" s="15">
        <v>49.68</v>
      </c>
      <c r="R44" s="15">
        <v>70.38</v>
      </c>
      <c r="S44" s="15">
        <v>1.38</v>
      </c>
    </row>
    <row r="45" spans="1:19" ht="16.5" customHeight="1">
      <c r="A45" s="26">
        <v>5</v>
      </c>
      <c r="B45" s="104" t="s">
        <v>59</v>
      </c>
      <c r="C45" s="104"/>
      <c r="D45" s="90">
        <v>200</v>
      </c>
      <c r="E45" s="90"/>
      <c r="F45" s="90">
        <v>0.31</v>
      </c>
      <c r="G45" s="90"/>
      <c r="H45" s="17">
        <v>0</v>
      </c>
      <c r="I45" s="102">
        <v>39.4</v>
      </c>
      <c r="J45" s="102"/>
      <c r="K45" s="33">
        <v>160</v>
      </c>
      <c r="L45" s="34" t="s">
        <v>92</v>
      </c>
      <c r="M45" s="15">
        <v>0.01</v>
      </c>
      <c r="N45" s="15">
        <v>2.4</v>
      </c>
      <c r="O45" s="15">
        <v>0</v>
      </c>
      <c r="P45" s="15">
        <v>7.26</v>
      </c>
      <c r="Q45" s="15">
        <v>22.46</v>
      </c>
      <c r="R45" s="15">
        <v>18.5</v>
      </c>
      <c r="S45" s="15">
        <v>0.19</v>
      </c>
    </row>
    <row r="46" spans="1:19" ht="15" customHeight="1">
      <c r="A46" s="26">
        <v>6</v>
      </c>
      <c r="B46" s="73" t="s">
        <v>15</v>
      </c>
      <c r="C46" s="73"/>
      <c r="D46" s="87" t="s">
        <v>72</v>
      </c>
      <c r="E46" s="87"/>
      <c r="F46" s="74">
        <v>2</v>
      </c>
      <c r="G46" s="74"/>
      <c r="H46" s="7">
        <v>0.3</v>
      </c>
      <c r="I46" s="94">
        <v>12.7</v>
      </c>
      <c r="J46" s="94"/>
      <c r="K46" s="8">
        <v>61.2</v>
      </c>
      <c r="L46" s="3"/>
      <c r="M46" s="14">
        <v>0.1</v>
      </c>
      <c r="N46" s="14">
        <v>0</v>
      </c>
      <c r="O46" s="14">
        <v>0</v>
      </c>
      <c r="P46" s="14">
        <v>5.7</v>
      </c>
      <c r="Q46" s="14">
        <v>5.4</v>
      </c>
      <c r="R46" s="14">
        <v>26.1</v>
      </c>
      <c r="S46" s="14">
        <v>1.2</v>
      </c>
    </row>
    <row r="47" spans="1:19" ht="15" customHeight="1">
      <c r="A47" s="26">
        <v>7</v>
      </c>
      <c r="B47" s="73" t="s">
        <v>12</v>
      </c>
      <c r="C47" s="73"/>
      <c r="D47" s="87" t="s">
        <v>80</v>
      </c>
      <c r="E47" s="87"/>
      <c r="F47" s="74">
        <v>1.67</v>
      </c>
      <c r="G47" s="74"/>
      <c r="H47" s="7">
        <v>0.2</v>
      </c>
      <c r="I47" s="94">
        <v>19.07</v>
      </c>
      <c r="J47" s="94"/>
      <c r="K47" s="8">
        <v>84.47</v>
      </c>
      <c r="L47" s="3"/>
      <c r="M47" s="14">
        <v>0.07</v>
      </c>
      <c r="N47" s="14">
        <v>0</v>
      </c>
      <c r="O47" s="14">
        <v>0</v>
      </c>
      <c r="P47" s="14">
        <v>10.8</v>
      </c>
      <c r="Q47" s="14">
        <v>4.27</v>
      </c>
      <c r="R47" s="14">
        <v>27</v>
      </c>
      <c r="S47" s="14">
        <v>0.8</v>
      </c>
    </row>
    <row r="48" spans="1:19" ht="15" customHeight="1">
      <c r="A48" s="27"/>
      <c r="B48" s="61" t="s">
        <v>16</v>
      </c>
      <c r="C48" s="61"/>
      <c r="D48" s="107">
        <v>840</v>
      </c>
      <c r="E48" s="107"/>
      <c r="F48" s="107">
        <v>24.49</v>
      </c>
      <c r="G48" s="107"/>
      <c r="H48" s="12">
        <f>SUM(H41:H47)</f>
        <v>30.6</v>
      </c>
      <c r="I48" s="108">
        <f>SUM(I41:I47)</f>
        <v>115.17000000000002</v>
      </c>
      <c r="J48" s="107"/>
      <c r="K48" s="18">
        <f>SUM(K41:K47)</f>
        <v>833.6700000000001</v>
      </c>
      <c r="L48" s="20"/>
      <c r="M48" s="15">
        <f aca="true" t="shared" si="0" ref="M48:S48">SUM(M41:M47)</f>
        <v>0.46</v>
      </c>
      <c r="N48" s="15">
        <f t="shared" si="0"/>
        <v>37.72</v>
      </c>
      <c r="O48" s="15">
        <f t="shared" si="0"/>
        <v>6.71</v>
      </c>
      <c r="P48" s="15">
        <f t="shared" si="0"/>
        <v>123.44000000000001</v>
      </c>
      <c r="Q48" s="15">
        <f t="shared" si="0"/>
        <v>129.81000000000003</v>
      </c>
      <c r="R48" s="15">
        <f t="shared" si="0"/>
        <v>440.65</v>
      </c>
      <c r="S48" s="15">
        <f t="shared" si="0"/>
        <v>6.67</v>
      </c>
    </row>
    <row r="49" spans="1:19" s="21" customFormat="1" ht="16.5" customHeight="1">
      <c r="A49" s="1"/>
      <c r="B49" s="61" t="s">
        <v>20</v>
      </c>
      <c r="C49" s="61"/>
      <c r="D49" s="107">
        <v>1372</v>
      </c>
      <c r="E49" s="107"/>
      <c r="F49" s="107">
        <v>46.13</v>
      </c>
      <c r="G49" s="107"/>
      <c r="H49" s="12">
        <v>48.14</v>
      </c>
      <c r="I49" s="108">
        <v>218.72</v>
      </c>
      <c r="J49" s="107"/>
      <c r="K49" s="13">
        <v>1492.41</v>
      </c>
      <c r="L49" s="35"/>
      <c r="M49" s="22">
        <v>0.88</v>
      </c>
      <c r="N49" s="22">
        <v>40.53</v>
      </c>
      <c r="O49" s="22">
        <v>114.3</v>
      </c>
      <c r="P49" s="22">
        <v>200.91</v>
      </c>
      <c r="Q49" s="22">
        <v>214.08</v>
      </c>
      <c r="R49" s="22">
        <v>701.3</v>
      </c>
      <c r="S49" s="22">
        <v>13.47</v>
      </c>
    </row>
    <row r="50" spans="1:19" ht="14.25" customHeight="1">
      <c r="A50" s="120">
        <v>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20.25" customHeight="1">
      <c r="A51" s="109" t="s">
        <v>0</v>
      </c>
      <c r="B51" s="95" t="s">
        <v>1</v>
      </c>
      <c r="C51" s="95"/>
      <c r="D51" s="95" t="s">
        <v>2</v>
      </c>
      <c r="E51" s="95"/>
      <c r="F51" s="95" t="s">
        <v>3</v>
      </c>
      <c r="G51" s="95"/>
      <c r="H51" s="95"/>
      <c r="I51" s="95"/>
      <c r="J51" s="95"/>
      <c r="K51" s="105" t="s">
        <v>4</v>
      </c>
      <c r="L51" s="155" t="s">
        <v>35</v>
      </c>
      <c r="M51" s="119" t="s">
        <v>39</v>
      </c>
      <c r="N51" s="119"/>
      <c r="O51" s="119"/>
      <c r="P51" s="119" t="s">
        <v>44</v>
      </c>
      <c r="Q51" s="119"/>
      <c r="R51" s="119"/>
      <c r="S51" s="119"/>
    </row>
    <row r="52" spans="1:19" ht="30" customHeight="1">
      <c r="A52" s="109"/>
      <c r="B52" s="95"/>
      <c r="C52" s="95"/>
      <c r="D52" s="95"/>
      <c r="E52" s="95"/>
      <c r="F52" s="95" t="s">
        <v>5</v>
      </c>
      <c r="G52" s="95"/>
      <c r="H52" s="5" t="s">
        <v>6</v>
      </c>
      <c r="I52" s="95" t="s">
        <v>7</v>
      </c>
      <c r="J52" s="95"/>
      <c r="K52" s="105"/>
      <c r="L52" s="155"/>
      <c r="M52" s="15" t="s">
        <v>36</v>
      </c>
      <c r="N52" s="15" t="s">
        <v>37</v>
      </c>
      <c r="O52" s="15" t="s">
        <v>38</v>
      </c>
      <c r="P52" s="15" t="s">
        <v>40</v>
      </c>
      <c r="Q52" s="15" t="s">
        <v>41</v>
      </c>
      <c r="R52" s="15" t="s">
        <v>42</v>
      </c>
      <c r="S52" s="15" t="s">
        <v>43</v>
      </c>
    </row>
    <row r="53" spans="1:19" ht="13.5" customHeight="1">
      <c r="A53" s="5">
        <v>1</v>
      </c>
      <c r="B53" s="95">
        <v>2</v>
      </c>
      <c r="C53" s="95"/>
      <c r="D53" s="95">
        <v>3</v>
      </c>
      <c r="E53" s="95"/>
      <c r="F53" s="95">
        <v>4</v>
      </c>
      <c r="G53" s="95"/>
      <c r="H53" s="6">
        <v>5</v>
      </c>
      <c r="I53" s="95">
        <v>6</v>
      </c>
      <c r="J53" s="95"/>
      <c r="K53" s="16" t="s">
        <v>8</v>
      </c>
      <c r="L53" s="20">
        <v>8</v>
      </c>
      <c r="M53" s="15">
        <v>9</v>
      </c>
      <c r="N53" s="15">
        <v>10</v>
      </c>
      <c r="O53" s="15">
        <v>11</v>
      </c>
      <c r="P53" s="15">
        <v>13</v>
      </c>
      <c r="Q53" s="15">
        <v>14</v>
      </c>
      <c r="R53" s="15">
        <v>15</v>
      </c>
      <c r="S53" s="15">
        <v>16</v>
      </c>
    </row>
    <row r="54" spans="1:19" ht="15" customHeight="1">
      <c r="A54" s="114" t="s">
        <v>21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1:19" ht="15" customHeight="1">
      <c r="A55" s="110" t="s">
        <v>10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</row>
    <row r="56" spans="1:19" ht="12.75" customHeight="1">
      <c r="A56" s="26">
        <v>1</v>
      </c>
      <c r="B56" s="93" t="s">
        <v>66</v>
      </c>
      <c r="C56" s="93"/>
      <c r="D56" s="99" t="s">
        <v>69</v>
      </c>
      <c r="E56" s="99"/>
      <c r="F56" s="74">
        <v>3.5</v>
      </c>
      <c r="G56" s="74"/>
      <c r="H56" s="7">
        <v>4.5</v>
      </c>
      <c r="I56" s="94">
        <v>0</v>
      </c>
      <c r="J56" s="94"/>
      <c r="K56" s="8">
        <v>54.5</v>
      </c>
      <c r="L56" s="3" t="s">
        <v>67</v>
      </c>
      <c r="M56" s="14">
        <v>0.1</v>
      </c>
      <c r="N56" s="14">
        <v>0</v>
      </c>
      <c r="O56" s="14">
        <v>0.05</v>
      </c>
      <c r="P56" s="14">
        <v>5.5</v>
      </c>
      <c r="Q56" s="14">
        <v>132</v>
      </c>
      <c r="R56" s="14">
        <v>75</v>
      </c>
      <c r="S56" s="14">
        <v>0.15</v>
      </c>
    </row>
    <row r="57" spans="1:19" ht="29.25" customHeight="1">
      <c r="A57" s="9">
        <v>2</v>
      </c>
      <c r="B57" s="96" t="s">
        <v>144</v>
      </c>
      <c r="C57" s="96"/>
      <c r="D57" s="97" t="s">
        <v>180</v>
      </c>
      <c r="E57" s="97"/>
      <c r="F57" s="98">
        <v>9</v>
      </c>
      <c r="G57" s="98"/>
      <c r="H57" s="34">
        <v>13.37</v>
      </c>
      <c r="I57" s="98">
        <v>33.5</v>
      </c>
      <c r="J57" s="98"/>
      <c r="K57" s="33">
        <v>289.12</v>
      </c>
      <c r="L57" s="34" t="s">
        <v>145</v>
      </c>
      <c r="M57" s="15">
        <v>0.17</v>
      </c>
      <c r="N57" s="15">
        <v>1.77</v>
      </c>
      <c r="O57" s="15">
        <v>0.07</v>
      </c>
      <c r="P57" s="15">
        <v>72.72</v>
      </c>
      <c r="Q57" s="15">
        <v>207.52</v>
      </c>
      <c r="R57" s="15">
        <v>259</v>
      </c>
      <c r="S57" s="15">
        <v>3.55</v>
      </c>
    </row>
    <row r="58" spans="1:19" ht="18" customHeight="1">
      <c r="A58" s="26">
        <v>3</v>
      </c>
      <c r="B58" s="73" t="s">
        <v>62</v>
      </c>
      <c r="C58" s="73"/>
      <c r="D58" s="90">
        <v>200</v>
      </c>
      <c r="E58" s="90"/>
      <c r="F58" s="90">
        <v>3.1</v>
      </c>
      <c r="G58" s="90"/>
      <c r="H58" s="17">
        <v>2.4</v>
      </c>
      <c r="I58" s="102">
        <v>17.2</v>
      </c>
      <c r="J58" s="102"/>
      <c r="K58" s="33">
        <v>103.5</v>
      </c>
      <c r="L58" s="34" t="s">
        <v>146</v>
      </c>
      <c r="M58" s="15">
        <v>0</v>
      </c>
      <c r="N58" s="15">
        <v>1.3</v>
      </c>
      <c r="O58" s="15">
        <v>0</v>
      </c>
      <c r="P58" s="15">
        <v>18.7</v>
      </c>
      <c r="Q58" s="15">
        <v>62.1</v>
      </c>
      <c r="R58" s="15">
        <v>53.5</v>
      </c>
      <c r="S58" s="15">
        <v>0.3</v>
      </c>
    </row>
    <row r="59" spans="1:19" ht="15" customHeight="1">
      <c r="A59" s="26">
        <v>4</v>
      </c>
      <c r="B59" s="73" t="s">
        <v>12</v>
      </c>
      <c r="C59" s="73"/>
      <c r="D59" s="74">
        <v>30</v>
      </c>
      <c r="E59" s="74"/>
      <c r="F59" s="74">
        <v>2.5</v>
      </c>
      <c r="G59" s="74"/>
      <c r="H59" s="7">
        <v>0.3</v>
      </c>
      <c r="I59" s="94">
        <v>28.6</v>
      </c>
      <c r="J59" s="94"/>
      <c r="K59" s="8">
        <v>126.7</v>
      </c>
      <c r="L59" s="3"/>
      <c r="M59" s="14">
        <v>0.1</v>
      </c>
      <c r="N59" s="14">
        <v>0</v>
      </c>
      <c r="O59" s="14">
        <v>0</v>
      </c>
      <c r="P59" s="14">
        <v>16.2</v>
      </c>
      <c r="Q59" s="14">
        <v>6.4</v>
      </c>
      <c r="R59" s="14">
        <v>40.5</v>
      </c>
      <c r="S59" s="14">
        <v>1.2</v>
      </c>
    </row>
    <row r="60" spans="1:19" ht="15" customHeight="1">
      <c r="A60" s="26">
        <v>5</v>
      </c>
      <c r="B60" s="127" t="s">
        <v>87</v>
      </c>
      <c r="C60" s="64"/>
      <c r="D60" s="58">
        <v>30</v>
      </c>
      <c r="E60" s="59"/>
      <c r="F60" s="58">
        <v>2</v>
      </c>
      <c r="G60" s="59"/>
      <c r="H60" s="7">
        <v>0.3</v>
      </c>
      <c r="I60" s="60">
        <v>12.7</v>
      </c>
      <c r="J60" s="59"/>
      <c r="K60" s="8">
        <v>61.2</v>
      </c>
      <c r="L60" s="3"/>
      <c r="M60" s="14">
        <v>0.1</v>
      </c>
      <c r="N60" s="14">
        <v>0</v>
      </c>
      <c r="O60" s="14">
        <v>0</v>
      </c>
      <c r="P60" s="14">
        <v>5.7</v>
      </c>
      <c r="Q60" s="14">
        <v>5.4</v>
      </c>
      <c r="R60" s="14">
        <v>26.1</v>
      </c>
      <c r="S60" s="14">
        <v>1.2</v>
      </c>
    </row>
    <row r="61" spans="1:19" s="21" customFormat="1" ht="12.75">
      <c r="A61" s="1"/>
      <c r="B61" s="61" t="s">
        <v>13</v>
      </c>
      <c r="C61" s="61"/>
      <c r="D61" s="107">
        <v>550</v>
      </c>
      <c r="E61" s="107"/>
      <c r="F61" s="107">
        <v>20.1</v>
      </c>
      <c r="G61" s="107"/>
      <c r="H61" s="12">
        <v>20.87</v>
      </c>
      <c r="I61" s="108">
        <v>92</v>
      </c>
      <c r="J61" s="107"/>
      <c r="K61" s="18">
        <v>635.02</v>
      </c>
      <c r="L61" s="35"/>
      <c r="M61" s="22">
        <v>0.47</v>
      </c>
      <c r="N61" s="22">
        <v>3.07</v>
      </c>
      <c r="O61" s="22">
        <f>SUM(O56:O59)</f>
        <v>0.12000000000000001</v>
      </c>
      <c r="P61" s="22">
        <v>118.82</v>
      </c>
      <c r="Q61" s="22">
        <v>413.72</v>
      </c>
      <c r="R61" s="22">
        <v>454.1</v>
      </c>
      <c r="S61" s="22">
        <v>6.4</v>
      </c>
    </row>
    <row r="62" spans="1:19" ht="12.75">
      <c r="A62" s="156" t="s">
        <v>14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spans="1:19" ht="25.5" customHeight="1">
      <c r="A63" s="26">
        <v>1</v>
      </c>
      <c r="B63" s="73" t="s">
        <v>60</v>
      </c>
      <c r="C63" s="73"/>
      <c r="D63" s="87" t="s">
        <v>74</v>
      </c>
      <c r="E63" s="87"/>
      <c r="F63" s="74">
        <v>0.5</v>
      </c>
      <c r="G63" s="74"/>
      <c r="H63" s="7">
        <v>0.1</v>
      </c>
      <c r="I63" s="94">
        <v>1.5</v>
      </c>
      <c r="J63" s="94"/>
      <c r="K63" s="8">
        <v>8.1</v>
      </c>
      <c r="L63" s="9" t="s">
        <v>51</v>
      </c>
      <c r="M63" s="14">
        <v>0</v>
      </c>
      <c r="N63" s="14">
        <v>6</v>
      </c>
      <c r="O63" s="14">
        <v>6</v>
      </c>
      <c r="P63" s="14">
        <v>8.4</v>
      </c>
      <c r="Q63" s="14">
        <v>13.8</v>
      </c>
      <c r="R63" s="14">
        <v>25.2</v>
      </c>
      <c r="S63" s="14">
        <v>0.6</v>
      </c>
    </row>
    <row r="64" spans="1:19" ht="15" customHeight="1">
      <c r="A64" s="42">
        <v>2</v>
      </c>
      <c r="B64" s="143" t="s">
        <v>147</v>
      </c>
      <c r="C64" s="143"/>
      <c r="D64" s="115">
        <v>250</v>
      </c>
      <c r="E64" s="115"/>
      <c r="F64" s="90">
        <v>2.4</v>
      </c>
      <c r="G64" s="90"/>
      <c r="H64" s="17">
        <v>2.8</v>
      </c>
      <c r="I64" s="102">
        <v>20.5</v>
      </c>
      <c r="J64" s="102"/>
      <c r="K64" s="33">
        <v>117.6</v>
      </c>
      <c r="L64" s="37" t="s">
        <v>100</v>
      </c>
      <c r="M64" s="15">
        <v>0.1</v>
      </c>
      <c r="N64" s="15">
        <v>16.5</v>
      </c>
      <c r="O64" s="15">
        <v>0.2</v>
      </c>
      <c r="P64" s="15">
        <v>29.9</v>
      </c>
      <c r="Q64" s="15">
        <v>33.6</v>
      </c>
      <c r="R64" s="15">
        <v>71.8</v>
      </c>
      <c r="S64" s="15">
        <v>1.2</v>
      </c>
    </row>
    <row r="65" spans="1:19" ht="16.5" customHeight="1">
      <c r="A65" s="49">
        <v>3</v>
      </c>
      <c r="B65" s="149" t="s">
        <v>148</v>
      </c>
      <c r="C65" s="150"/>
      <c r="D65" s="146" t="s">
        <v>168</v>
      </c>
      <c r="E65" s="115"/>
      <c r="F65" s="79">
        <v>15.79</v>
      </c>
      <c r="G65" s="151"/>
      <c r="H65" s="86">
        <v>19.6</v>
      </c>
      <c r="I65" s="54">
        <v>12.7</v>
      </c>
      <c r="J65" s="55"/>
      <c r="K65" s="47">
        <v>289</v>
      </c>
      <c r="L65" s="134" t="s">
        <v>150</v>
      </c>
      <c r="M65" s="45">
        <v>0.11</v>
      </c>
      <c r="N65" s="45">
        <v>1.5</v>
      </c>
      <c r="O65" s="45">
        <v>0.11</v>
      </c>
      <c r="P65" s="45">
        <v>29.9</v>
      </c>
      <c r="Q65" s="45">
        <v>30.8</v>
      </c>
      <c r="R65" s="45">
        <v>176.15</v>
      </c>
      <c r="S65" s="45">
        <v>2.2</v>
      </c>
    </row>
    <row r="66" spans="1:19" ht="14.25" customHeight="1">
      <c r="A66" s="148"/>
      <c r="B66" s="144" t="s">
        <v>149</v>
      </c>
      <c r="C66" s="145"/>
      <c r="D66" s="146"/>
      <c r="E66" s="115"/>
      <c r="F66" s="56"/>
      <c r="G66" s="57"/>
      <c r="H66" s="48"/>
      <c r="I66" s="56"/>
      <c r="J66" s="57"/>
      <c r="K66" s="48"/>
      <c r="L66" s="48"/>
      <c r="M66" s="46"/>
      <c r="N66" s="46"/>
      <c r="O66" s="46"/>
      <c r="P66" s="46"/>
      <c r="Q66" s="46"/>
      <c r="R66" s="46"/>
      <c r="S66" s="46"/>
    </row>
    <row r="67" spans="1:19" ht="18" customHeight="1">
      <c r="A67" s="9">
        <v>4</v>
      </c>
      <c r="B67" s="141" t="s">
        <v>151</v>
      </c>
      <c r="C67" s="142"/>
      <c r="D67" s="65" t="s">
        <v>175</v>
      </c>
      <c r="E67" s="147"/>
      <c r="F67" s="65">
        <v>6.83</v>
      </c>
      <c r="G67" s="147"/>
      <c r="H67" s="17">
        <v>0.84</v>
      </c>
      <c r="I67" s="138">
        <v>43.78</v>
      </c>
      <c r="J67" s="159"/>
      <c r="K67" s="33">
        <v>210</v>
      </c>
      <c r="L67" s="34" t="s">
        <v>152</v>
      </c>
      <c r="M67" s="15">
        <v>0.11</v>
      </c>
      <c r="N67" s="15">
        <v>0</v>
      </c>
      <c r="O67" s="15">
        <v>0</v>
      </c>
      <c r="P67" s="15">
        <v>10.7</v>
      </c>
      <c r="Q67" s="15">
        <v>17.2</v>
      </c>
      <c r="R67" s="15">
        <v>57.23</v>
      </c>
      <c r="S67" s="15">
        <v>1.37</v>
      </c>
    </row>
    <row r="68" spans="1:19" ht="17.25" customHeight="1">
      <c r="A68" s="166">
        <v>5</v>
      </c>
      <c r="B68" s="50" t="s">
        <v>17</v>
      </c>
      <c r="C68" s="51"/>
      <c r="D68" s="79">
        <v>200</v>
      </c>
      <c r="E68" s="80"/>
      <c r="F68" s="79">
        <v>0</v>
      </c>
      <c r="G68" s="80"/>
      <c r="H68" s="86">
        <v>0</v>
      </c>
      <c r="I68" s="54">
        <v>19.4</v>
      </c>
      <c r="J68" s="55"/>
      <c r="K68" s="47">
        <v>77.4</v>
      </c>
      <c r="L68" s="49" t="s">
        <v>53</v>
      </c>
      <c r="M68" s="45">
        <v>0</v>
      </c>
      <c r="N68" s="45">
        <v>0</v>
      </c>
      <c r="O68" s="45">
        <v>0</v>
      </c>
      <c r="P68" s="45">
        <v>2</v>
      </c>
      <c r="Q68" s="45">
        <v>9.4</v>
      </c>
      <c r="R68" s="45">
        <v>0</v>
      </c>
      <c r="S68" s="45">
        <v>0</v>
      </c>
    </row>
    <row r="69" spans="1:19" ht="15" customHeight="1">
      <c r="A69" s="167"/>
      <c r="B69" s="52"/>
      <c r="C69" s="53"/>
      <c r="D69" s="81"/>
      <c r="E69" s="82"/>
      <c r="F69" s="56"/>
      <c r="G69" s="57"/>
      <c r="H69" s="48"/>
      <c r="I69" s="56"/>
      <c r="J69" s="57"/>
      <c r="K69" s="48"/>
      <c r="L69" s="48"/>
      <c r="M69" s="46"/>
      <c r="N69" s="46"/>
      <c r="O69" s="46"/>
      <c r="P69" s="46"/>
      <c r="Q69" s="46"/>
      <c r="R69" s="46"/>
      <c r="S69" s="46"/>
    </row>
    <row r="70" spans="1:19" ht="15" customHeight="1">
      <c r="A70" s="26">
        <v>6</v>
      </c>
      <c r="B70" s="73" t="s">
        <v>15</v>
      </c>
      <c r="C70" s="73"/>
      <c r="D70" s="87" t="s">
        <v>72</v>
      </c>
      <c r="E70" s="87"/>
      <c r="F70" s="74">
        <v>2</v>
      </c>
      <c r="G70" s="74"/>
      <c r="H70" s="7">
        <v>0.3</v>
      </c>
      <c r="I70" s="94">
        <v>12.7</v>
      </c>
      <c r="J70" s="94"/>
      <c r="K70" s="8">
        <v>61.2</v>
      </c>
      <c r="L70" s="3"/>
      <c r="M70" s="14">
        <v>0.1</v>
      </c>
      <c r="N70" s="14">
        <v>0</v>
      </c>
      <c r="O70" s="14">
        <v>0</v>
      </c>
      <c r="P70" s="14">
        <v>5.7</v>
      </c>
      <c r="Q70" s="14">
        <v>5.4</v>
      </c>
      <c r="R70" s="14">
        <v>26.1</v>
      </c>
      <c r="S70" s="14">
        <v>1.2</v>
      </c>
    </row>
    <row r="71" spans="1:19" ht="15" customHeight="1">
      <c r="A71" s="26">
        <v>7</v>
      </c>
      <c r="B71" s="73" t="s">
        <v>12</v>
      </c>
      <c r="C71" s="73"/>
      <c r="D71" s="87" t="s">
        <v>80</v>
      </c>
      <c r="E71" s="87"/>
      <c r="F71" s="74">
        <v>1.67</v>
      </c>
      <c r="G71" s="74"/>
      <c r="H71" s="7">
        <v>0.2</v>
      </c>
      <c r="I71" s="94">
        <v>19.07</v>
      </c>
      <c r="J71" s="94"/>
      <c r="K71" s="8">
        <v>84.47</v>
      </c>
      <c r="L71" s="3"/>
      <c r="M71" s="14">
        <v>0.07</v>
      </c>
      <c r="N71" s="14">
        <v>0</v>
      </c>
      <c r="O71" s="14">
        <v>0</v>
      </c>
      <c r="P71" s="14">
        <v>10.8</v>
      </c>
      <c r="Q71" s="14">
        <v>4.27</v>
      </c>
      <c r="R71" s="14">
        <v>27</v>
      </c>
      <c r="S71" s="14">
        <v>0.8</v>
      </c>
    </row>
    <row r="72" spans="1:19" s="21" customFormat="1" ht="15" customHeight="1">
      <c r="A72" s="27"/>
      <c r="B72" s="61" t="s">
        <v>16</v>
      </c>
      <c r="C72" s="61"/>
      <c r="D72" s="107">
        <v>854</v>
      </c>
      <c r="E72" s="107"/>
      <c r="F72" s="107">
        <f>SUM(F63:F71)</f>
        <v>29.189999999999998</v>
      </c>
      <c r="G72" s="107"/>
      <c r="H72" s="12">
        <f>SUM(H63:H71)</f>
        <v>23.84</v>
      </c>
      <c r="I72" s="108">
        <f>SUM(I63:I71)</f>
        <v>129.65</v>
      </c>
      <c r="J72" s="107"/>
      <c r="K72" s="18">
        <f>SUM(K63:K71)</f>
        <v>847.7700000000001</v>
      </c>
      <c r="L72" s="23"/>
      <c r="M72" s="22">
        <f>SUM(M63:M71)</f>
        <v>0.49000000000000005</v>
      </c>
      <c r="N72" s="22">
        <f>SUM(N63:N71)</f>
        <v>24</v>
      </c>
      <c r="O72" s="22">
        <f>SUM(O63:O71)</f>
        <v>6.3100000000000005</v>
      </c>
      <c r="P72" s="22">
        <f>SUM(P63:P71)</f>
        <v>97.39999999999999</v>
      </c>
      <c r="Q72" s="22">
        <f>SUM(Q63:Q71)</f>
        <v>114.47000000000001</v>
      </c>
      <c r="R72" s="22">
        <v>341.13</v>
      </c>
      <c r="S72" s="22">
        <f>SUM(S63:S71)</f>
        <v>7.37</v>
      </c>
    </row>
    <row r="73" spans="1:19" s="21" customFormat="1" ht="12.75">
      <c r="A73" s="1"/>
      <c r="B73" s="61" t="s">
        <v>23</v>
      </c>
      <c r="C73" s="61"/>
      <c r="D73" s="107">
        <v>1404</v>
      </c>
      <c r="E73" s="107"/>
      <c r="F73" s="107">
        <v>47.49</v>
      </c>
      <c r="G73" s="107"/>
      <c r="H73" s="12">
        <v>44.71</v>
      </c>
      <c r="I73" s="108">
        <v>221.65</v>
      </c>
      <c r="J73" s="107"/>
      <c r="K73" s="13">
        <v>1482.79</v>
      </c>
      <c r="L73" s="35"/>
      <c r="M73" s="22">
        <v>0.96</v>
      </c>
      <c r="N73" s="22">
        <v>27.07</v>
      </c>
      <c r="O73" s="22">
        <v>6.43</v>
      </c>
      <c r="P73" s="22">
        <v>216.22</v>
      </c>
      <c r="Q73" s="22">
        <v>528.19</v>
      </c>
      <c r="R73" s="22">
        <v>795.2</v>
      </c>
      <c r="S73" s="22">
        <v>13.77</v>
      </c>
    </row>
    <row r="74" spans="1:19" ht="12.75">
      <c r="A74" s="120">
        <v>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</row>
    <row r="75" spans="1:19" ht="22.5" customHeight="1">
      <c r="A75" s="109" t="s">
        <v>0</v>
      </c>
      <c r="B75" s="95" t="s">
        <v>1</v>
      </c>
      <c r="C75" s="95"/>
      <c r="D75" s="95" t="s">
        <v>2</v>
      </c>
      <c r="E75" s="95"/>
      <c r="F75" s="95" t="s">
        <v>3</v>
      </c>
      <c r="G75" s="95"/>
      <c r="H75" s="95"/>
      <c r="I75" s="95"/>
      <c r="J75" s="95"/>
      <c r="K75" s="105" t="s">
        <v>4</v>
      </c>
      <c r="L75" s="155" t="s">
        <v>35</v>
      </c>
      <c r="M75" s="119" t="s">
        <v>39</v>
      </c>
      <c r="N75" s="119"/>
      <c r="O75" s="119"/>
      <c r="P75" s="119" t="s">
        <v>44</v>
      </c>
      <c r="Q75" s="119"/>
      <c r="R75" s="119"/>
      <c r="S75" s="119"/>
    </row>
    <row r="76" spans="1:19" ht="27" customHeight="1">
      <c r="A76" s="109"/>
      <c r="B76" s="95"/>
      <c r="C76" s="95"/>
      <c r="D76" s="95"/>
      <c r="E76" s="95"/>
      <c r="F76" s="95" t="s">
        <v>5</v>
      </c>
      <c r="G76" s="95"/>
      <c r="H76" s="5" t="s">
        <v>6</v>
      </c>
      <c r="I76" s="95" t="s">
        <v>7</v>
      </c>
      <c r="J76" s="95"/>
      <c r="K76" s="105"/>
      <c r="L76" s="155"/>
      <c r="M76" s="15" t="s">
        <v>36</v>
      </c>
      <c r="N76" s="15" t="s">
        <v>37</v>
      </c>
      <c r="O76" s="15" t="s">
        <v>38</v>
      </c>
      <c r="P76" s="15" t="s">
        <v>40</v>
      </c>
      <c r="Q76" s="15" t="s">
        <v>41</v>
      </c>
      <c r="R76" s="15" t="s">
        <v>42</v>
      </c>
      <c r="S76" s="15" t="s">
        <v>43</v>
      </c>
    </row>
    <row r="77" spans="1:19" ht="12.75">
      <c r="A77" s="5">
        <v>1</v>
      </c>
      <c r="B77" s="95">
        <v>2</v>
      </c>
      <c r="C77" s="95"/>
      <c r="D77" s="95">
        <v>3</v>
      </c>
      <c r="E77" s="95"/>
      <c r="F77" s="95">
        <v>4</v>
      </c>
      <c r="G77" s="95"/>
      <c r="H77" s="6">
        <v>5</v>
      </c>
      <c r="I77" s="95">
        <v>6</v>
      </c>
      <c r="J77" s="95"/>
      <c r="K77" s="16" t="s">
        <v>8</v>
      </c>
      <c r="L77" s="20">
        <v>8</v>
      </c>
      <c r="M77" s="15">
        <v>9</v>
      </c>
      <c r="N77" s="15">
        <v>10</v>
      </c>
      <c r="O77" s="15">
        <v>11</v>
      </c>
      <c r="P77" s="15">
        <v>13</v>
      </c>
      <c r="Q77" s="15">
        <v>14</v>
      </c>
      <c r="R77" s="15">
        <v>15</v>
      </c>
      <c r="S77" s="15">
        <v>16</v>
      </c>
    </row>
    <row r="78" spans="1:19" ht="15.75" customHeight="1">
      <c r="A78" s="114" t="s">
        <v>22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</row>
    <row r="79" spans="1:19" ht="12.75">
      <c r="A79" s="110" t="s">
        <v>10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</row>
    <row r="80" spans="1:19" ht="27" customHeight="1">
      <c r="A80" s="26">
        <v>1</v>
      </c>
      <c r="B80" s="93" t="s">
        <v>31</v>
      </c>
      <c r="C80" s="93"/>
      <c r="D80" s="115" t="s">
        <v>171</v>
      </c>
      <c r="E80" s="115"/>
      <c r="F80" s="90">
        <v>9.89</v>
      </c>
      <c r="G80" s="90"/>
      <c r="H80" s="17">
        <v>11</v>
      </c>
      <c r="I80" s="102">
        <v>48.69</v>
      </c>
      <c r="J80" s="102"/>
      <c r="K80" s="33">
        <v>336.8</v>
      </c>
      <c r="L80" s="37" t="s">
        <v>153</v>
      </c>
      <c r="M80" s="15">
        <v>0</v>
      </c>
      <c r="N80" s="15">
        <v>0.29</v>
      </c>
      <c r="O80" s="15">
        <v>0</v>
      </c>
      <c r="P80" s="15">
        <v>38.69</v>
      </c>
      <c r="Q80" s="15">
        <v>30.8</v>
      </c>
      <c r="R80" s="15">
        <v>157.07</v>
      </c>
      <c r="S80" s="15">
        <v>1.29</v>
      </c>
    </row>
    <row r="81" spans="1:19" ht="25.5" customHeight="1">
      <c r="A81" s="9">
        <v>2</v>
      </c>
      <c r="B81" s="96" t="s">
        <v>56</v>
      </c>
      <c r="C81" s="96"/>
      <c r="D81" s="97" t="s">
        <v>106</v>
      </c>
      <c r="E81" s="97"/>
      <c r="F81" s="98">
        <v>2.9</v>
      </c>
      <c r="G81" s="98"/>
      <c r="H81" s="34">
        <v>2.5</v>
      </c>
      <c r="I81" s="98">
        <v>24.8</v>
      </c>
      <c r="J81" s="98"/>
      <c r="K81" s="33">
        <v>134</v>
      </c>
      <c r="L81" s="34" t="s">
        <v>108</v>
      </c>
      <c r="M81" s="15">
        <v>0.04</v>
      </c>
      <c r="N81" s="15">
        <v>1</v>
      </c>
      <c r="O81" s="15">
        <v>0.01</v>
      </c>
      <c r="P81" s="15">
        <v>14</v>
      </c>
      <c r="Q81" s="15">
        <v>121</v>
      </c>
      <c r="R81" s="15">
        <v>90</v>
      </c>
      <c r="S81" s="15">
        <v>0</v>
      </c>
    </row>
    <row r="82" spans="1:19" ht="40.5" customHeight="1">
      <c r="A82" s="26">
        <v>3</v>
      </c>
      <c r="B82" s="135" t="s">
        <v>128</v>
      </c>
      <c r="C82" s="64"/>
      <c r="D82" s="136" t="s">
        <v>129</v>
      </c>
      <c r="E82" s="59"/>
      <c r="F82" s="58">
        <v>0.08</v>
      </c>
      <c r="G82" s="59"/>
      <c r="H82" s="7">
        <v>7.25</v>
      </c>
      <c r="I82" s="60">
        <v>0.13</v>
      </c>
      <c r="J82" s="59"/>
      <c r="K82" s="8">
        <v>66</v>
      </c>
      <c r="L82" s="3" t="s">
        <v>130</v>
      </c>
      <c r="M82" s="14">
        <v>0</v>
      </c>
      <c r="N82" s="14">
        <v>0</v>
      </c>
      <c r="O82" s="14">
        <v>40</v>
      </c>
      <c r="P82" s="14">
        <v>0</v>
      </c>
      <c r="Q82" s="14">
        <v>2.4</v>
      </c>
      <c r="R82" s="14">
        <v>3</v>
      </c>
      <c r="S82" s="14">
        <v>0.02</v>
      </c>
    </row>
    <row r="83" spans="1:19" ht="40.5" customHeight="1">
      <c r="A83" s="26">
        <v>4</v>
      </c>
      <c r="B83" s="73" t="s">
        <v>12</v>
      </c>
      <c r="C83" s="73"/>
      <c r="D83" s="74">
        <v>30</v>
      </c>
      <c r="E83" s="74"/>
      <c r="F83" s="74">
        <v>2.5</v>
      </c>
      <c r="G83" s="74"/>
      <c r="H83" s="7">
        <v>0.3</v>
      </c>
      <c r="I83" s="94">
        <v>28.6</v>
      </c>
      <c r="J83" s="94"/>
      <c r="K83" s="8">
        <v>126.7</v>
      </c>
      <c r="L83" s="3"/>
      <c r="M83" s="14">
        <v>0.1</v>
      </c>
      <c r="N83" s="14">
        <v>0</v>
      </c>
      <c r="O83" s="14">
        <v>0</v>
      </c>
      <c r="P83" s="14">
        <v>16.2</v>
      </c>
      <c r="Q83" s="14">
        <v>6.4</v>
      </c>
      <c r="R83" s="14">
        <v>40.5</v>
      </c>
      <c r="S83" s="14">
        <v>1.2</v>
      </c>
    </row>
    <row r="84" spans="1:19" ht="40.5" customHeight="1">
      <c r="A84" s="26">
        <v>5</v>
      </c>
      <c r="B84" s="127" t="s">
        <v>87</v>
      </c>
      <c r="C84" s="64"/>
      <c r="D84" s="58">
        <v>30</v>
      </c>
      <c r="E84" s="59"/>
      <c r="F84" s="58">
        <v>2</v>
      </c>
      <c r="G84" s="59"/>
      <c r="H84" s="7">
        <v>0.3</v>
      </c>
      <c r="I84" s="60">
        <v>12.7</v>
      </c>
      <c r="J84" s="59"/>
      <c r="K84" s="8">
        <v>61.2</v>
      </c>
      <c r="L84" s="3"/>
      <c r="M84" s="14">
        <v>0.1</v>
      </c>
      <c r="N84" s="14">
        <v>0</v>
      </c>
      <c r="O84" s="14">
        <v>0</v>
      </c>
      <c r="P84" s="14">
        <v>5.7</v>
      </c>
      <c r="Q84" s="14">
        <v>5.4</v>
      </c>
      <c r="R84" s="14">
        <v>26.1</v>
      </c>
      <c r="S84" s="14">
        <v>1.2</v>
      </c>
    </row>
    <row r="85" spans="1:19" s="21" customFormat="1" ht="12.75">
      <c r="A85" s="1"/>
      <c r="B85" s="61" t="s">
        <v>13</v>
      </c>
      <c r="C85" s="61"/>
      <c r="D85" s="107">
        <v>550</v>
      </c>
      <c r="E85" s="107"/>
      <c r="F85" s="107">
        <v>17.37</v>
      </c>
      <c r="G85" s="107"/>
      <c r="H85" s="12">
        <v>21.35</v>
      </c>
      <c r="I85" s="108">
        <v>114.92</v>
      </c>
      <c r="J85" s="107"/>
      <c r="K85" s="18">
        <v>724.7</v>
      </c>
      <c r="L85" s="35"/>
      <c r="M85" s="22">
        <v>0.24</v>
      </c>
      <c r="N85" s="22">
        <v>1.29</v>
      </c>
      <c r="O85" s="22">
        <v>40.01</v>
      </c>
      <c r="P85" s="22">
        <v>74.59</v>
      </c>
      <c r="Q85" s="22">
        <v>166</v>
      </c>
      <c r="R85" s="22">
        <v>316.7</v>
      </c>
      <c r="S85" s="22">
        <v>3.71</v>
      </c>
    </row>
    <row r="86" spans="1:19" ht="12.75">
      <c r="A86" s="110" t="s">
        <v>14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1:19" ht="30" customHeight="1">
      <c r="A87" s="26">
        <v>1</v>
      </c>
      <c r="B87" s="73" t="s">
        <v>60</v>
      </c>
      <c r="C87" s="73"/>
      <c r="D87" s="87" t="s">
        <v>74</v>
      </c>
      <c r="E87" s="87"/>
      <c r="F87" s="74">
        <v>0.5</v>
      </c>
      <c r="G87" s="74"/>
      <c r="H87" s="7">
        <v>0.1</v>
      </c>
      <c r="I87" s="94">
        <v>1.5</v>
      </c>
      <c r="J87" s="94"/>
      <c r="K87" s="8">
        <v>8.1</v>
      </c>
      <c r="L87" s="9" t="s">
        <v>51</v>
      </c>
      <c r="M87" s="14">
        <v>0</v>
      </c>
      <c r="N87" s="14">
        <v>6</v>
      </c>
      <c r="O87" s="14">
        <v>6</v>
      </c>
      <c r="P87" s="14">
        <v>8.4</v>
      </c>
      <c r="Q87" s="14">
        <v>13.8</v>
      </c>
      <c r="R87" s="14">
        <v>25.2</v>
      </c>
      <c r="S87" s="14">
        <v>0.6</v>
      </c>
    </row>
    <row r="88" spans="1:19" ht="27.75" customHeight="1">
      <c r="A88" s="26">
        <v>2</v>
      </c>
      <c r="B88" s="89" t="s">
        <v>58</v>
      </c>
      <c r="C88" s="89"/>
      <c r="D88" s="90">
        <v>250</v>
      </c>
      <c r="E88" s="90"/>
      <c r="F88" s="90">
        <v>1.8</v>
      </c>
      <c r="G88" s="90"/>
      <c r="H88" s="17">
        <v>4.93</v>
      </c>
      <c r="I88" s="102">
        <v>10.94</v>
      </c>
      <c r="J88" s="102"/>
      <c r="K88" s="33">
        <v>1037.55</v>
      </c>
      <c r="L88" s="34" t="s">
        <v>55</v>
      </c>
      <c r="M88" s="15">
        <v>0.06</v>
      </c>
      <c r="N88" s="15">
        <v>10.6</v>
      </c>
      <c r="O88" s="15">
        <v>0</v>
      </c>
      <c r="P88" s="15">
        <v>26.1</v>
      </c>
      <c r="Q88" s="15">
        <v>49.7</v>
      </c>
      <c r="R88" s="15">
        <v>54.6</v>
      </c>
      <c r="S88" s="15">
        <v>1.2</v>
      </c>
    </row>
    <row r="89" spans="1:19" ht="29.25" customHeight="1">
      <c r="A89" s="9">
        <v>3</v>
      </c>
      <c r="B89" s="152" t="s">
        <v>154</v>
      </c>
      <c r="C89" s="153"/>
      <c r="D89" s="65" t="s">
        <v>176</v>
      </c>
      <c r="E89" s="147"/>
      <c r="F89" s="65">
        <v>8.85</v>
      </c>
      <c r="G89" s="147"/>
      <c r="H89" s="17">
        <v>6.77</v>
      </c>
      <c r="I89" s="138">
        <v>6.69</v>
      </c>
      <c r="J89" s="159"/>
      <c r="K89" s="33">
        <v>123.23</v>
      </c>
      <c r="L89" s="34" t="s">
        <v>155</v>
      </c>
      <c r="M89" s="15">
        <v>0.06</v>
      </c>
      <c r="N89" s="15">
        <v>10.41</v>
      </c>
      <c r="O89" s="15">
        <v>0.21</v>
      </c>
      <c r="P89" s="15">
        <v>17.33</v>
      </c>
      <c r="Q89" s="15">
        <v>22.28</v>
      </c>
      <c r="R89" s="15">
        <v>89.6</v>
      </c>
      <c r="S89" s="15">
        <v>0.99</v>
      </c>
    </row>
    <row r="90" spans="1:19" ht="15" customHeight="1">
      <c r="A90" s="26">
        <v>4</v>
      </c>
      <c r="B90" s="73" t="s">
        <v>15</v>
      </c>
      <c r="C90" s="73"/>
      <c r="D90" s="87" t="s">
        <v>72</v>
      </c>
      <c r="E90" s="87"/>
      <c r="F90" s="74">
        <v>2</v>
      </c>
      <c r="G90" s="74"/>
      <c r="H90" s="7">
        <v>0.3</v>
      </c>
      <c r="I90" s="94">
        <v>12.7</v>
      </c>
      <c r="J90" s="94"/>
      <c r="K90" s="8">
        <v>61.2</v>
      </c>
      <c r="L90" s="3"/>
      <c r="M90" s="14">
        <v>0.1</v>
      </c>
      <c r="N90" s="14">
        <v>0</v>
      </c>
      <c r="O90" s="14">
        <v>0</v>
      </c>
      <c r="P90" s="14">
        <v>5.7</v>
      </c>
      <c r="Q90" s="14">
        <v>5.4</v>
      </c>
      <c r="R90" s="14">
        <v>26.1</v>
      </c>
      <c r="S90" s="14">
        <v>1.2</v>
      </c>
    </row>
    <row r="91" spans="1:19" ht="17.25" customHeight="1">
      <c r="A91" s="26">
        <v>5</v>
      </c>
      <c r="B91" s="73" t="s">
        <v>12</v>
      </c>
      <c r="C91" s="73"/>
      <c r="D91" s="87" t="s">
        <v>80</v>
      </c>
      <c r="E91" s="87"/>
      <c r="F91" s="74">
        <v>1.67</v>
      </c>
      <c r="G91" s="74"/>
      <c r="H91" s="7">
        <v>0.2</v>
      </c>
      <c r="I91" s="94">
        <v>19.07</v>
      </c>
      <c r="J91" s="94"/>
      <c r="K91" s="8">
        <v>84.47</v>
      </c>
      <c r="L91" s="3"/>
      <c r="M91" s="14">
        <v>0.07</v>
      </c>
      <c r="N91" s="14">
        <v>0</v>
      </c>
      <c r="O91" s="14">
        <v>0</v>
      </c>
      <c r="P91" s="14">
        <v>10.8</v>
      </c>
      <c r="Q91" s="14">
        <v>4.27</v>
      </c>
      <c r="R91" s="14">
        <v>27</v>
      </c>
      <c r="S91" s="14">
        <v>0.8</v>
      </c>
    </row>
    <row r="92" spans="1:19" ht="15" customHeight="1">
      <c r="A92" s="26">
        <v>6</v>
      </c>
      <c r="B92" s="50" t="s">
        <v>17</v>
      </c>
      <c r="C92" s="51"/>
      <c r="D92" s="79">
        <v>200</v>
      </c>
      <c r="E92" s="80"/>
      <c r="F92" s="79">
        <v>0</v>
      </c>
      <c r="G92" s="80"/>
      <c r="H92" s="86">
        <v>0</v>
      </c>
      <c r="I92" s="54">
        <v>19.4</v>
      </c>
      <c r="J92" s="55"/>
      <c r="K92" s="47">
        <v>77.4</v>
      </c>
      <c r="L92" s="49" t="s">
        <v>53</v>
      </c>
      <c r="M92" s="45">
        <v>0</v>
      </c>
      <c r="N92" s="45">
        <v>0</v>
      </c>
      <c r="O92" s="45">
        <v>0</v>
      </c>
      <c r="P92" s="45">
        <v>2</v>
      </c>
      <c r="Q92" s="45">
        <v>9.4</v>
      </c>
      <c r="R92" s="45">
        <v>0</v>
      </c>
      <c r="S92" s="45">
        <v>0</v>
      </c>
    </row>
    <row r="93" spans="1:19" ht="15" customHeight="1">
      <c r="A93" s="26">
        <v>7</v>
      </c>
      <c r="B93" s="52"/>
      <c r="C93" s="53"/>
      <c r="D93" s="81"/>
      <c r="E93" s="82"/>
      <c r="F93" s="56"/>
      <c r="G93" s="57"/>
      <c r="H93" s="48"/>
      <c r="I93" s="56"/>
      <c r="J93" s="57"/>
      <c r="K93" s="48"/>
      <c r="L93" s="48"/>
      <c r="M93" s="46"/>
      <c r="N93" s="46"/>
      <c r="O93" s="46"/>
      <c r="P93" s="46"/>
      <c r="Q93" s="46"/>
      <c r="R93" s="46"/>
      <c r="S93" s="46"/>
    </row>
    <row r="94" spans="1:19" s="21" customFormat="1" ht="12.75">
      <c r="A94" s="27"/>
      <c r="B94" s="61" t="s">
        <v>16</v>
      </c>
      <c r="C94" s="61"/>
      <c r="D94" s="107">
        <v>890</v>
      </c>
      <c r="E94" s="107"/>
      <c r="F94" s="107">
        <f>SUM(F87:F93)</f>
        <v>14.819999999999999</v>
      </c>
      <c r="G94" s="107"/>
      <c r="H94" s="12">
        <f>SUM(H87:H93)</f>
        <v>12.299999999999999</v>
      </c>
      <c r="I94" s="108">
        <f>SUM(I87:I93)</f>
        <v>70.3</v>
      </c>
      <c r="J94" s="107"/>
      <c r="K94" s="18">
        <f>SUM(K87:K93)</f>
        <v>1391.95</v>
      </c>
      <c r="L94" s="23"/>
      <c r="M94" s="22">
        <f>SUM(M87:M93)</f>
        <v>0.29000000000000004</v>
      </c>
      <c r="N94" s="22">
        <f aca="true" t="shared" si="1" ref="N94:S94">SUM(N87:N93)</f>
        <v>27.01</v>
      </c>
      <c r="O94" s="22">
        <f t="shared" si="1"/>
        <v>6.21</v>
      </c>
      <c r="P94" s="22">
        <f t="shared" si="1"/>
        <v>70.33</v>
      </c>
      <c r="Q94" s="22">
        <f t="shared" si="1"/>
        <v>104.85000000000001</v>
      </c>
      <c r="R94" s="22">
        <f t="shared" si="1"/>
        <v>222.49999999999997</v>
      </c>
      <c r="S94" s="22">
        <f t="shared" si="1"/>
        <v>4.79</v>
      </c>
    </row>
    <row r="95" spans="1:19" s="21" customFormat="1" ht="12.75">
      <c r="A95" s="1"/>
      <c r="B95" s="61" t="s">
        <v>24</v>
      </c>
      <c r="C95" s="61"/>
      <c r="D95" s="107">
        <v>1440</v>
      </c>
      <c r="E95" s="107"/>
      <c r="F95" s="107">
        <v>32.19</v>
      </c>
      <c r="G95" s="107"/>
      <c r="H95" s="12">
        <v>33.65</v>
      </c>
      <c r="I95" s="108">
        <v>172.52</v>
      </c>
      <c r="J95" s="107"/>
      <c r="K95" s="13">
        <v>2116.65</v>
      </c>
      <c r="L95" s="35"/>
      <c r="M95" s="22">
        <v>0.53</v>
      </c>
      <c r="N95" s="22">
        <v>28.3</v>
      </c>
      <c r="O95" s="22">
        <v>46.22</v>
      </c>
      <c r="P95" s="22">
        <v>144.92</v>
      </c>
      <c r="Q95" s="22">
        <v>270.85</v>
      </c>
      <c r="R95" s="22">
        <v>539.2</v>
      </c>
      <c r="S95" s="22">
        <v>8.5</v>
      </c>
    </row>
    <row r="96" spans="1:19" ht="12.75">
      <c r="A96" s="120">
        <v>4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</row>
    <row r="97" spans="1:19" ht="27" customHeight="1">
      <c r="A97" s="109" t="s">
        <v>0</v>
      </c>
      <c r="B97" s="95" t="s">
        <v>1</v>
      </c>
      <c r="C97" s="95"/>
      <c r="D97" s="95" t="s">
        <v>2</v>
      </c>
      <c r="E97" s="95"/>
      <c r="F97" s="95" t="s">
        <v>3</v>
      </c>
      <c r="G97" s="95"/>
      <c r="H97" s="95"/>
      <c r="I97" s="95"/>
      <c r="J97" s="95"/>
      <c r="K97" s="105" t="s">
        <v>4</v>
      </c>
      <c r="L97" s="155" t="s">
        <v>35</v>
      </c>
      <c r="M97" s="119" t="s">
        <v>39</v>
      </c>
      <c r="N97" s="119"/>
      <c r="O97" s="119"/>
      <c r="P97" s="119" t="s">
        <v>44</v>
      </c>
      <c r="Q97" s="119"/>
      <c r="R97" s="119"/>
      <c r="S97" s="119"/>
    </row>
    <row r="98" spans="1:19" ht="21" customHeight="1">
      <c r="A98" s="109"/>
      <c r="B98" s="95"/>
      <c r="C98" s="95"/>
      <c r="D98" s="95"/>
      <c r="E98" s="95"/>
      <c r="F98" s="95" t="s">
        <v>5</v>
      </c>
      <c r="G98" s="95"/>
      <c r="H98" s="5" t="s">
        <v>6</v>
      </c>
      <c r="I98" s="95" t="s">
        <v>7</v>
      </c>
      <c r="J98" s="95"/>
      <c r="K98" s="105"/>
      <c r="L98" s="155"/>
      <c r="M98" s="15" t="s">
        <v>36</v>
      </c>
      <c r="N98" s="15" t="s">
        <v>37</v>
      </c>
      <c r="O98" s="15" t="s">
        <v>38</v>
      </c>
      <c r="P98" s="15" t="s">
        <v>40</v>
      </c>
      <c r="Q98" s="15" t="s">
        <v>41</v>
      </c>
      <c r="R98" s="15" t="s">
        <v>42</v>
      </c>
      <c r="S98" s="15" t="s">
        <v>43</v>
      </c>
    </row>
    <row r="99" spans="1:19" ht="12.75">
      <c r="A99" s="5">
        <v>1</v>
      </c>
      <c r="B99" s="95">
        <v>2</v>
      </c>
      <c r="C99" s="95"/>
      <c r="D99" s="95">
        <v>3</v>
      </c>
      <c r="E99" s="95"/>
      <c r="F99" s="95">
        <v>4</v>
      </c>
      <c r="G99" s="95"/>
      <c r="H99" s="6">
        <v>5</v>
      </c>
      <c r="I99" s="95">
        <v>6</v>
      </c>
      <c r="J99" s="95"/>
      <c r="K99" s="16" t="s">
        <v>8</v>
      </c>
      <c r="L99" s="20">
        <v>8</v>
      </c>
      <c r="M99" s="15">
        <v>9</v>
      </c>
      <c r="N99" s="15">
        <v>10</v>
      </c>
      <c r="O99" s="15">
        <v>11</v>
      </c>
      <c r="P99" s="15">
        <v>13</v>
      </c>
      <c r="Q99" s="15">
        <v>14</v>
      </c>
      <c r="R99" s="15">
        <v>15</v>
      </c>
      <c r="S99" s="15">
        <v>16</v>
      </c>
    </row>
    <row r="100" spans="1:19" ht="15.75" customHeight="1">
      <c r="A100" s="114" t="s">
        <v>25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</row>
    <row r="101" spans="1:19" ht="12.75">
      <c r="A101" s="110" t="s">
        <v>10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1:19" ht="12.75">
      <c r="A102" s="43">
        <v>1</v>
      </c>
      <c r="B102" s="156" t="s">
        <v>156</v>
      </c>
      <c r="C102" s="59"/>
      <c r="D102" s="162" t="s">
        <v>157</v>
      </c>
      <c r="E102" s="163"/>
      <c r="F102" s="156">
        <v>1.33</v>
      </c>
      <c r="G102" s="59"/>
      <c r="H102" s="43">
        <v>3.07</v>
      </c>
      <c r="I102" s="156">
        <v>8.67</v>
      </c>
      <c r="J102" s="59"/>
      <c r="K102" s="43">
        <v>66.27</v>
      </c>
      <c r="L102" s="43" t="s">
        <v>158</v>
      </c>
      <c r="M102" s="43">
        <v>0</v>
      </c>
      <c r="N102" s="43">
        <v>7.73</v>
      </c>
      <c r="O102" s="43">
        <v>0</v>
      </c>
      <c r="P102" s="43">
        <v>17.33</v>
      </c>
      <c r="Q102" s="43">
        <v>26.95</v>
      </c>
      <c r="R102" s="43">
        <v>34.67</v>
      </c>
      <c r="S102" s="43">
        <v>1.07</v>
      </c>
    </row>
    <row r="103" spans="1:19" ht="17.25" customHeight="1">
      <c r="A103" s="26">
        <v>2</v>
      </c>
      <c r="B103" s="112" t="s">
        <v>159</v>
      </c>
      <c r="C103" s="113"/>
      <c r="D103" s="90" t="s">
        <v>160</v>
      </c>
      <c r="E103" s="90"/>
      <c r="F103" s="90">
        <v>5.44</v>
      </c>
      <c r="G103" s="140"/>
      <c r="H103" s="17">
        <v>4.21</v>
      </c>
      <c r="I103" s="102">
        <v>5.81</v>
      </c>
      <c r="J103" s="102"/>
      <c r="K103" s="33">
        <v>51.71</v>
      </c>
      <c r="L103" s="34" t="s">
        <v>161</v>
      </c>
      <c r="M103" s="15">
        <v>0</v>
      </c>
      <c r="N103" s="15">
        <v>2.29</v>
      </c>
      <c r="O103" s="15">
        <v>0.11</v>
      </c>
      <c r="P103" s="15">
        <v>16.85</v>
      </c>
      <c r="Q103" s="15">
        <v>5.97</v>
      </c>
      <c r="R103" s="15">
        <v>80.96</v>
      </c>
      <c r="S103" s="15">
        <v>0.69</v>
      </c>
    </row>
    <row r="104" spans="1:19" ht="37.5" customHeight="1">
      <c r="A104" s="26">
        <v>3</v>
      </c>
      <c r="B104" s="112" t="s">
        <v>90</v>
      </c>
      <c r="C104" s="113"/>
      <c r="D104" s="139" t="s">
        <v>177</v>
      </c>
      <c r="E104" s="139"/>
      <c r="F104" s="90">
        <v>3.5</v>
      </c>
      <c r="G104" s="140"/>
      <c r="H104" s="17">
        <v>5.6</v>
      </c>
      <c r="I104" s="102">
        <v>28.4</v>
      </c>
      <c r="J104" s="102"/>
      <c r="K104" s="33">
        <v>178</v>
      </c>
      <c r="L104" s="34" t="s">
        <v>91</v>
      </c>
      <c r="M104" s="15">
        <v>0.2</v>
      </c>
      <c r="N104" s="15">
        <v>36</v>
      </c>
      <c r="O104" s="15">
        <v>0</v>
      </c>
      <c r="P104" s="15">
        <v>41.4</v>
      </c>
      <c r="Q104" s="15">
        <v>17.6</v>
      </c>
      <c r="R104" s="15">
        <v>104.9</v>
      </c>
      <c r="S104" s="15">
        <v>1.8</v>
      </c>
    </row>
    <row r="105" spans="1:19" ht="12.75" customHeight="1">
      <c r="A105" s="26">
        <v>4</v>
      </c>
      <c r="B105" s="73" t="s">
        <v>11</v>
      </c>
      <c r="C105" s="73"/>
      <c r="D105" s="90" t="s">
        <v>71</v>
      </c>
      <c r="E105" s="90"/>
      <c r="F105" s="90">
        <v>0.1</v>
      </c>
      <c r="G105" s="90"/>
      <c r="H105" s="17">
        <v>0</v>
      </c>
      <c r="I105" s="102">
        <v>15.9</v>
      </c>
      <c r="J105" s="102"/>
      <c r="K105" s="33">
        <v>65</v>
      </c>
      <c r="L105" s="34" t="s">
        <v>73</v>
      </c>
      <c r="M105" s="15">
        <v>0</v>
      </c>
      <c r="N105" s="15">
        <v>2.8</v>
      </c>
      <c r="O105" s="15">
        <v>0</v>
      </c>
      <c r="P105" s="15">
        <v>3</v>
      </c>
      <c r="Q105" s="15">
        <v>12.8</v>
      </c>
      <c r="R105" s="15">
        <v>1.5</v>
      </c>
      <c r="S105" s="15">
        <v>0.1</v>
      </c>
    </row>
    <row r="106" spans="1:19" ht="15" customHeight="1">
      <c r="A106" s="26">
        <v>5</v>
      </c>
      <c r="B106" s="73" t="s">
        <v>12</v>
      </c>
      <c r="C106" s="73"/>
      <c r="D106" s="74">
        <v>30</v>
      </c>
      <c r="E106" s="74"/>
      <c r="F106" s="74">
        <v>2.5</v>
      </c>
      <c r="G106" s="74"/>
      <c r="H106" s="7">
        <v>0.3</v>
      </c>
      <c r="I106" s="94">
        <v>28.6</v>
      </c>
      <c r="J106" s="94"/>
      <c r="K106" s="8">
        <v>126.7</v>
      </c>
      <c r="L106" s="3"/>
      <c r="M106" s="14">
        <v>0.1</v>
      </c>
      <c r="N106" s="14">
        <v>0</v>
      </c>
      <c r="O106" s="14">
        <v>0</v>
      </c>
      <c r="P106" s="14">
        <v>16.2</v>
      </c>
      <c r="Q106" s="14">
        <v>6.4</v>
      </c>
      <c r="R106" s="14">
        <v>40.5</v>
      </c>
      <c r="S106" s="14">
        <v>1.2</v>
      </c>
    </row>
    <row r="107" spans="1:19" ht="15" customHeight="1">
      <c r="A107" s="26">
        <v>6</v>
      </c>
      <c r="B107" s="127" t="s">
        <v>87</v>
      </c>
      <c r="C107" s="64"/>
      <c r="D107" s="58">
        <v>30</v>
      </c>
      <c r="E107" s="59"/>
      <c r="F107" s="58">
        <v>2</v>
      </c>
      <c r="G107" s="59"/>
      <c r="H107" s="7">
        <v>0.3</v>
      </c>
      <c r="I107" s="60">
        <v>12.7</v>
      </c>
      <c r="J107" s="59"/>
      <c r="K107" s="8">
        <v>61.2</v>
      </c>
      <c r="L107" s="3"/>
      <c r="M107" s="14">
        <v>0.1</v>
      </c>
      <c r="N107" s="14">
        <v>0</v>
      </c>
      <c r="O107" s="14">
        <v>0</v>
      </c>
      <c r="P107" s="14">
        <v>5.7</v>
      </c>
      <c r="Q107" s="14">
        <v>5.4</v>
      </c>
      <c r="R107" s="14">
        <v>26.1</v>
      </c>
      <c r="S107" s="14">
        <v>1.2</v>
      </c>
    </row>
    <row r="108" spans="1:19" s="21" customFormat="1" ht="12.75">
      <c r="A108" s="1"/>
      <c r="B108" s="61" t="s">
        <v>13</v>
      </c>
      <c r="C108" s="61"/>
      <c r="D108" s="107">
        <v>622</v>
      </c>
      <c r="E108" s="107"/>
      <c r="F108" s="107">
        <v>14.87</v>
      </c>
      <c r="G108" s="107"/>
      <c r="H108" s="12">
        <v>13.48</v>
      </c>
      <c r="I108" s="108">
        <v>100.08</v>
      </c>
      <c r="J108" s="107"/>
      <c r="K108" s="18">
        <v>548.88</v>
      </c>
      <c r="L108" s="35"/>
      <c r="M108" s="22">
        <v>0.4</v>
      </c>
      <c r="N108" s="22">
        <v>48.82</v>
      </c>
      <c r="O108" s="22">
        <f>SUM(O103:O106)</f>
        <v>0.11</v>
      </c>
      <c r="P108" s="22">
        <v>100.48</v>
      </c>
      <c r="Q108" s="22">
        <v>75.12</v>
      </c>
      <c r="R108" s="22">
        <v>288.63</v>
      </c>
      <c r="S108" s="22">
        <v>6.06</v>
      </c>
    </row>
    <row r="109" spans="1:19" ht="12.75">
      <c r="A109" s="110" t="s">
        <v>14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</row>
    <row r="110" spans="1:19" ht="27.75" customHeight="1">
      <c r="A110" s="26">
        <v>1</v>
      </c>
      <c r="B110" s="73" t="s">
        <v>60</v>
      </c>
      <c r="C110" s="73"/>
      <c r="D110" s="87" t="s">
        <v>74</v>
      </c>
      <c r="E110" s="87"/>
      <c r="F110" s="74">
        <v>0.5</v>
      </c>
      <c r="G110" s="74"/>
      <c r="H110" s="7">
        <v>0.1</v>
      </c>
      <c r="I110" s="94">
        <v>1.5</v>
      </c>
      <c r="J110" s="94"/>
      <c r="K110" s="8">
        <v>8.1</v>
      </c>
      <c r="L110" s="9" t="s">
        <v>51</v>
      </c>
      <c r="M110" s="14">
        <v>0</v>
      </c>
      <c r="N110" s="14">
        <v>6</v>
      </c>
      <c r="O110" s="14">
        <v>6</v>
      </c>
      <c r="P110" s="14">
        <v>8.4</v>
      </c>
      <c r="Q110" s="14">
        <v>13.8</v>
      </c>
      <c r="R110" s="14">
        <v>25.2</v>
      </c>
      <c r="S110" s="14">
        <v>0.6</v>
      </c>
    </row>
    <row r="111" spans="1:19" ht="27" customHeight="1">
      <c r="A111" s="26">
        <v>2</v>
      </c>
      <c r="B111" s="89" t="s">
        <v>110</v>
      </c>
      <c r="C111" s="89"/>
      <c r="D111" s="90">
        <v>250</v>
      </c>
      <c r="E111" s="90"/>
      <c r="F111" s="90">
        <v>1.8</v>
      </c>
      <c r="G111" s="90"/>
      <c r="H111" s="17">
        <v>5</v>
      </c>
      <c r="I111" s="102">
        <v>6.9</v>
      </c>
      <c r="J111" s="102"/>
      <c r="K111" s="33">
        <v>80.6</v>
      </c>
      <c r="L111" s="34" t="s">
        <v>111</v>
      </c>
      <c r="M111" s="15">
        <v>0</v>
      </c>
      <c r="N111" s="15">
        <v>33.4</v>
      </c>
      <c r="O111" s="15">
        <v>0.2</v>
      </c>
      <c r="P111" s="15">
        <v>19.3</v>
      </c>
      <c r="Q111" s="15">
        <v>51.5</v>
      </c>
      <c r="R111" s="15">
        <v>36.2</v>
      </c>
      <c r="S111" s="15">
        <v>0.9</v>
      </c>
    </row>
    <row r="112" spans="1:19" ht="39" customHeight="1">
      <c r="A112" s="39">
        <v>3</v>
      </c>
      <c r="B112" s="164" t="s">
        <v>162</v>
      </c>
      <c r="C112" s="165"/>
      <c r="D112" s="160" t="s">
        <v>172</v>
      </c>
      <c r="E112" s="161"/>
      <c r="F112" s="90">
        <v>17</v>
      </c>
      <c r="G112" s="90"/>
      <c r="H112" s="17">
        <v>22</v>
      </c>
      <c r="I112" s="102">
        <v>14.57</v>
      </c>
      <c r="J112" s="102"/>
      <c r="K112" s="33">
        <v>323.2</v>
      </c>
      <c r="L112" s="37" t="s">
        <v>163</v>
      </c>
      <c r="M112" s="15">
        <v>0</v>
      </c>
      <c r="N112" s="15">
        <v>8.2</v>
      </c>
      <c r="O112" s="15">
        <v>0</v>
      </c>
      <c r="P112" s="15">
        <v>37.1</v>
      </c>
      <c r="Q112" s="15">
        <v>14.1</v>
      </c>
      <c r="R112" s="15">
        <v>147.69</v>
      </c>
      <c r="S112" s="15">
        <v>3.5</v>
      </c>
    </row>
    <row r="113" spans="1:19" ht="39" customHeight="1">
      <c r="A113" s="39">
        <v>4</v>
      </c>
      <c r="B113" s="135" t="s">
        <v>164</v>
      </c>
      <c r="C113" s="64"/>
      <c r="D113" s="160" t="s">
        <v>177</v>
      </c>
      <c r="E113" s="66"/>
      <c r="F113" s="65">
        <v>4.25</v>
      </c>
      <c r="G113" s="66"/>
      <c r="H113" s="17">
        <v>8.75</v>
      </c>
      <c r="I113" s="138">
        <v>44.2</v>
      </c>
      <c r="J113" s="66"/>
      <c r="K113" s="33">
        <v>272.26</v>
      </c>
      <c r="L113" s="37" t="s">
        <v>165</v>
      </c>
      <c r="M113" s="15">
        <v>45</v>
      </c>
      <c r="N113" s="15">
        <v>0</v>
      </c>
      <c r="O113" s="15">
        <v>45</v>
      </c>
      <c r="P113" s="15">
        <v>31.38</v>
      </c>
      <c r="Q113" s="15">
        <v>19.18</v>
      </c>
      <c r="R113" s="15">
        <v>92.68</v>
      </c>
      <c r="S113" s="15">
        <v>0.66</v>
      </c>
    </row>
    <row r="114" spans="1:19" ht="21" customHeight="1">
      <c r="A114" s="26">
        <v>5</v>
      </c>
      <c r="B114" s="50" t="s">
        <v>17</v>
      </c>
      <c r="C114" s="51"/>
      <c r="D114" s="79">
        <v>200</v>
      </c>
      <c r="E114" s="80"/>
      <c r="F114" s="79">
        <v>0</v>
      </c>
      <c r="G114" s="80"/>
      <c r="H114" s="86">
        <v>0</v>
      </c>
      <c r="I114" s="54">
        <v>19.4</v>
      </c>
      <c r="J114" s="55"/>
      <c r="K114" s="47">
        <v>77.4</v>
      </c>
      <c r="L114" s="49" t="s">
        <v>53</v>
      </c>
      <c r="M114" s="45">
        <v>0</v>
      </c>
      <c r="N114" s="45">
        <v>0</v>
      </c>
      <c r="O114" s="45">
        <v>0</v>
      </c>
      <c r="P114" s="45">
        <v>2</v>
      </c>
      <c r="Q114" s="45">
        <v>9.4</v>
      </c>
      <c r="R114" s="45">
        <v>0</v>
      </c>
      <c r="S114" s="45">
        <v>0</v>
      </c>
    </row>
    <row r="115" spans="1:19" ht="15" customHeight="1">
      <c r="A115" s="26"/>
      <c r="B115" s="52"/>
      <c r="C115" s="53"/>
      <c r="D115" s="81"/>
      <c r="E115" s="82"/>
      <c r="F115" s="56"/>
      <c r="G115" s="57"/>
      <c r="H115" s="48"/>
      <c r="I115" s="56"/>
      <c r="J115" s="57"/>
      <c r="K115" s="48"/>
      <c r="L115" s="48"/>
      <c r="M115" s="46"/>
      <c r="N115" s="46"/>
      <c r="O115" s="46"/>
      <c r="P115" s="46"/>
      <c r="Q115" s="46"/>
      <c r="R115" s="46"/>
      <c r="S115" s="46"/>
    </row>
    <row r="116" spans="1:19" ht="15" customHeight="1">
      <c r="A116" s="26">
        <v>6</v>
      </c>
      <c r="B116" s="73" t="s">
        <v>15</v>
      </c>
      <c r="C116" s="73"/>
      <c r="D116" s="87" t="s">
        <v>72</v>
      </c>
      <c r="E116" s="87"/>
      <c r="F116" s="74">
        <v>2</v>
      </c>
      <c r="G116" s="74"/>
      <c r="H116" s="7">
        <v>0.3</v>
      </c>
      <c r="I116" s="94">
        <v>12.7</v>
      </c>
      <c r="J116" s="94"/>
      <c r="K116" s="8">
        <v>61.2</v>
      </c>
      <c r="L116" s="3"/>
      <c r="M116" s="14">
        <v>0.1</v>
      </c>
      <c r="N116" s="14">
        <v>0</v>
      </c>
      <c r="O116" s="14">
        <v>0</v>
      </c>
      <c r="P116" s="14">
        <v>5.7</v>
      </c>
      <c r="Q116" s="14">
        <v>5.4</v>
      </c>
      <c r="R116" s="14">
        <v>26.1</v>
      </c>
      <c r="S116" s="14">
        <v>1.2</v>
      </c>
    </row>
    <row r="117" spans="1:19" ht="15" customHeight="1">
      <c r="A117" s="26">
        <v>7</v>
      </c>
      <c r="B117" s="73" t="s">
        <v>12</v>
      </c>
      <c r="C117" s="73"/>
      <c r="D117" s="87" t="s">
        <v>80</v>
      </c>
      <c r="E117" s="87"/>
      <c r="F117" s="74">
        <v>1.67</v>
      </c>
      <c r="G117" s="74"/>
      <c r="H117" s="7">
        <v>0.2</v>
      </c>
      <c r="I117" s="94">
        <v>19.07</v>
      </c>
      <c r="J117" s="94"/>
      <c r="K117" s="8">
        <v>84.47</v>
      </c>
      <c r="L117" s="3"/>
      <c r="M117" s="14">
        <v>0.07</v>
      </c>
      <c r="N117" s="14">
        <v>0</v>
      </c>
      <c r="O117" s="14">
        <v>0</v>
      </c>
      <c r="P117" s="14">
        <v>10.8</v>
      </c>
      <c r="Q117" s="14">
        <v>4.27</v>
      </c>
      <c r="R117" s="14">
        <v>27</v>
      </c>
      <c r="S117" s="14">
        <v>0.8</v>
      </c>
    </row>
    <row r="118" spans="1:19" s="21" customFormat="1" ht="12.75">
      <c r="A118" s="27"/>
      <c r="B118" s="61" t="s">
        <v>16</v>
      </c>
      <c r="C118" s="61"/>
      <c r="D118" s="107">
        <v>890</v>
      </c>
      <c r="E118" s="107"/>
      <c r="F118" s="107">
        <v>27.22</v>
      </c>
      <c r="G118" s="107"/>
      <c r="H118" s="12">
        <v>36.35</v>
      </c>
      <c r="I118" s="108">
        <v>118.34</v>
      </c>
      <c r="J118" s="107"/>
      <c r="K118" s="18">
        <v>907.23</v>
      </c>
      <c r="L118" s="23"/>
      <c r="M118" s="22">
        <v>45.17</v>
      </c>
      <c r="N118" s="22">
        <f>SUM(N110:N116)</f>
        <v>47.599999999999994</v>
      </c>
      <c r="O118" s="22">
        <f>SUM(O110:O116)</f>
        <v>51.2</v>
      </c>
      <c r="P118" s="22">
        <v>114.67</v>
      </c>
      <c r="Q118" s="22">
        <v>117.65</v>
      </c>
      <c r="R118" s="22">
        <v>354.88</v>
      </c>
      <c r="S118" s="22">
        <v>7.66</v>
      </c>
    </row>
    <row r="119" spans="1:19" s="21" customFormat="1" ht="12.75">
      <c r="A119" s="1"/>
      <c r="B119" s="61" t="s">
        <v>26</v>
      </c>
      <c r="C119" s="61"/>
      <c r="D119" s="107">
        <v>1512</v>
      </c>
      <c r="E119" s="107"/>
      <c r="F119" s="107">
        <v>42.09</v>
      </c>
      <c r="G119" s="107"/>
      <c r="H119" s="12">
        <v>49.83</v>
      </c>
      <c r="I119" s="108">
        <v>218.42</v>
      </c>
      <c r="J119" s="107"/>
      <c r="K119" s="13">
        <v>1456.11</v>
      </c>
      <c r="L119" s="35"/>
      <c r="M119" s="22">
        <v>45.57</v>
      </c>
      <c r="N119" s="22">
        <v>96.42</v>
      </c>
      <c r="O119" s="22">
        <v>51.31</v>
      </c>
      <c r="P119" s="22">
        <v>215.15</v>
      </c>
      <c r="Q119" s="22">
        <v>192.77</v>
      </c>
      <c r="R119" s="22">
        <v>643.5</v>
      </c>
      <c r="S119" s="22">
        <v>13.72</v>
      </c>
    </row>
    <row r="120" spans="1:19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7" ht="12.75" customHeight="1">
      <c r="A121" s="168" t="s">
        <v>48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</row>
    <row r="122" spans="1:17" ht="12.75">
      <c r="A122" s="85" t="s">
        <v>32</v>
      </c>
      <c r="B122" s="85"/>
      <c r="C122" s="85" t="s">
        <v>3</v>
      </c>
      <c r="D122" s="85"/>
      <c r="E122" s="85"/>
      <c r="F122" s="85"/>
      <c r="G122" s="85"/>
      <c r="H122" s="85" t="s">
        <v>46</v>
      </c>
      <c r="I122" s="85"/>
      <c r="J122" s="85"/>
      <c r="K122" s="130" t="s">
        <v>39</v>
      </c>
      <c r="L122" s="130"/>
      <c r="M122" s="130"/>
      <c r="N122" s="130" t="s">
        <v>44</v>
      </c>
      <c r="O122" s="130"/>
      <c r="P122" s="130"/>
      <c r="Q122" s="130"/>
    </row>
    <row r="123" spans="1:17" ht="12.75">
      <c r="A123" s="85"/>
      <c r="B123" s="85"/>
      <c r="C123" s="85" t="s">
        <v>5</v>
      </c>
      <c r="D123" s="85"/>
      <c r="E123" s="19" t="s">
        <v>6</v>
      </c>
      <c r="F123" s="85" t="s">
        <v>7</v>
      </c>
      <c r="G123" s="85"/>
      <c r="H123" s="85"/>
      <c r="I123" s="85"/>
      <c r="J123" s="85"/>
      <c r="K123" s="22" t="s">
        <v>36</v>
      </c>
      <c r="L123" s="22" t="s">
        <v>37</v>
      </c>
      <c r="M123" s="22" t="s">
        <v>38</v>
      </c>
      <c r="N123" s="22" t="s">
        <v>40</v>
      </c>
      <c r="O123" s="22" t="s">
        <v>41</v>
      </c>
      <c r="P123" s="22" t="s">
        <v>42</v>
      </c>
      <c r="Q123" s="22" t="s">
        <v>43</v>
      </c>
    </row>
    <row r="124" spans="1:17" ht="12.75">
      <c r="A124" s="83" t="s">
        <v>33</v>
      </c>
      <c r="B124" s="83"/>
      <c r="C124" s="84">
        <v>215.23</v>
      </c>
      <c r="D124" s="84"/>
      <c r="E124" s="36">
        <f>H26+H49+H73+H95+H119</f>
        <v>223.24</v>
      </c>
      <c r="F124" s="84">
        <f>I26+I49+I73+I95+I119</f>
        <v>1054.29</v>
      </c>
      <c r="G124" s="84"/>
      <c r="H124" s="84">
        <f>K26+K49+K73+K95+K119</f>
        <v>8074.44</v>
      </c>
      <c r="I124" s="84"/>
      <c r="J124" s="84"/>
      <c r="K124" s="41">
        <f>M26+M49+M73++M95+M119</f>
        <v>48.77</v>
      </c>
      <c r="L124" s="41">
        <f>N26+N49+N73+N95+N119</f>
        <v>212.73</v>
      </c>
      <c r="M124" s="41">
        <f>O26+O49+O73+O95+O119</f>
        <v>364.59</v>
      </c>
      <c r="N124" s="41">
        <f>P26+P49+P73+P95+P119</f>
        <v>961.25</v>
      </c>
      <c r="O124" s="41">
        <v>1609.76</v>
      </c>
      <c r="P124" s="41">
        <f>R26+R49+R73+R95+R119</f>
        <v>3450.2</v>
      </c>
      <c r="Q124" s="41">
        <f>S26+S49+S73+S95+S119</f>
        <v>63.05</v>
      </c>
    </row>
    <row r="125" spans="1:17" ht="12.75">
      <c r="A125" s="83" t="s">
        <v>34</v>
      </c>
      <c r="B125" s="83"/>
      <c r="C125" s="84">
        <f>C124/5</f>
        <v>43.046</v>
      </c>
      <c r="D125" s="84"/>
      <c r="E125" s="36">
        <f>E124/5</f>
        <v>44.648</v>
      </c>
      <c r="F125" s="84">
        <f>F124/5</f>
        <v>210.858</v>
      </c>
      <c r="G125" s="84"/>
      <c r="H125" s="84">
        <f>H124/5</f>
        <v>1614.888</v>
      </c>
      <c r="I125" s="84"/>
      <c r="J125" s="84"/>
      <c r="K125" s="41">
        <f aca="true" t="shared" si="2" ref="K125:Q125">K124/5</f>
        <v>9.754000000000001</v>
      </c>
      <c r="L125" s="41">
        <f t="shared" si="2"/>
        <v>42.546</v>
      </c>
      <c r="M125" s="41">
        <f t="shared" si="2"/>
        <v>72.91799999999999</v>
      </c>
      <c r="N125" s="41">
        <f t="shared" si="2"/>
        <v>192.25</v>
      </c>
      <c r="O125" s="41">
        <f t="shared" si="2"/>
        <v>321.952</v>
      </c>
      <c r="P125" s="41">
        <f t="shared" si="2"/>
        <v>690.04</v>
      </c>
      <c r="Q125" s="41">
        <f t="shared" si="2"/>
        <v>12.61</v>
      </c>
    </row>
    <row r="126" spans="1:19" ht="12.75">
      <c r="A126" s="129">
        <v>5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</sheetData>
  <sheetProtection/>
  <mergeCells count="474">
    <mergeCell ref="I35:J35"/>
    <mergeCell ref="B84:C84"/>
    <mergeCell ref="D84:E84"/>
    <mergeCell ref="F84:G84"/>
    <mergeCell ref="I84:J84"/>
    <mergeCell ref="Q114:Q115"/>
    <mergeCell ref="R114:R115"/>
    <mergeCell ref="S114:S115"/>
    <mergeCell ref="B117:C117"/>
    <mergeCell ref="D117:E117"/>
    <mergeCell ref="F117:G117"/>
    <mergeCell ref="I117:J117"/>
    <mergeCell ref="K114:K115"/>
    <mergeCell ref="L114:L115"/>
    <mergeCell ref="M114:M115"/>
    <mergeCell ref="N114:N115"/>
    <mergeCell ref="O114:O115"/>
    <mergeCell ref="P114:P115"/>
    <mergeCell ref="B113:C113"/>
    <mergeCell ref="B114:C115"/>
    <mergeCell ref="D114:E115"/>
    <mergeCell ref="F114:G115"/>
    <mergeCell ref="H114:H115"/>
    <mergeCell ref="I114:J115"/>
    <mergeCell ref="Q92:Q93"/>
    <mergeCell ref="R92:R93"/>
    <mergeCell ref="S92:S93"/>
    <mergeCell ref="K92:K93"/>
    <mergeCell ref="L92:L93"/>
    <mergeCell ref="M92:M93"/>
    <mergeCell ref="N92:N93"/>
    <mergeCell ref="O92:O93"/>
    <mergeCell ref="P92:P93"/>
    <mergeCell ref="I83:J83"/>
    <mergeCell ref="B92:C93"/>
    <mergeCell ref="D92:E93"/>
    <mergeCell ref="F92:G93"/>
    <mergeCell ref="H92:H93"/>
    <mergeCell ref="I92:J93"/>
    <mergeCell ref="R68:R69"/>
    <mergeCell ref="S68:S69"/>
    <mergeCell ref="B70:C70"/>
    <mergeCell ref="D70:E70"/>
    <mergeCell ref="F70:G70"/>
    <mergeCell ref="I70:J70"/>
    <mergeCell ref="L68:L69"/>
    <mergeCell ref="M68:M69"/>
    <mergeCell ref="N68:N69"/>
    <mergeCell ref="O68:O69"/>
    <mergeCell ref="P68:P69"/>
    <mergeCell ref="Q68:Q69"/>
    <mergeCell ref="B68:C69"/>
    <mergeCell ref="D68:E69"/>
    <mergeCell ref="F68:G69"/>
    <mergeCell ref="H68:H69"/>
    <mergeCell ref="I68:J69"/>
    <mergeCell ref="K68:K69"/>
    <mergeCell ref="M75:O75"/>
    <mergeCell ref="P75:S75"/>
    <mergeCell ref="K122:M122"/>
    <mergeCell ref="N122:Q122"/>
    <mergeCell ref="A121:Q121"/>
    <mergeCell ref="A126:S126"/>
    <mergeCell ref="P97:S97"/>
    <mergeCell ref="A86:S86"/>
    <mergeCell ref="A79:S79"/>
    <mergeCell ref="B102:C102"/>
    <mergeCell ref="A68:A69"/>
    <mergeCell ref="A74:S74"/>
    <mergeCell ref="M51:O51"/>
    <mergeCell ref="P51:S51"/>
    <mergeCell ref="A1:S1"/>
    <mergeCell ref="A2:S2"/>
    <mergeCell ref="A6:S6"/>
    <mergeCell ref="A7:S7"/>
    <mergeCell ref="A16:S16"/>
    <mergeCell ref="M3:O3"/>
    <mergeCell ref="I59:J59"/>
    <mergeCell ref="F61:G61"/>
    <mergeCell ref="I61:J61"/>
    <mergeCell ref="F58:G58"/>
    <mergeCell ref="B38:C38"/>
    <mergeCell ref="D49:E49"/>
    <mergeCell ref="F49:G49"/>
    <mergeCell ref="I49:J49"/>
    <mergeCell ref="B49:C49"/>
    <mergeCell ref="D46:E46"/>
    <mergeCell ref="A101:S101"/>
    <mergeCell ref="I103:J103"/>
    <mergeCell ref="D105:E105"/>
    <mergeCell ref="D106:E106"/>
    <mergeCell ref="F106:G106"/>
    <mergeCell ref="I106:J106"/>
    <mergeCell ref="P3:S3"/>
    <mergeCell ref="I11:J11"/>
    <mergeCell ref="F12:G12"/>
    <mergeCell ref="I12:J12"/>
    <mergeCell ref="D13:E13"/>
    <mergeCell ref="I23:J23"/>
    <mergeCell ref="I17:J17"/>
    <mergeCell ref="D12:E12"/>
    <mergeCell ref="I8:J8"/>
    <mergeCell ref="L3:L4"/>
    <mergeCell ref="I119:J119"/>
    <mergeCell ref="B119:C119"/>
    <mergeCell ref="D119:E119"/>
    <mergeCell ref="F119:G119"/>
    <mergeCell ref="D116:E116"/>
    <mergeCell ref="F116:G116"/>
    <mergeCell ref="I116:J116"/>
    <mergeCell ref="I118:J118"/>
    <mergeCell ref="B118:C118"/>
    <mergeCell ref="D118:E118"/>
    <mergeCell ref="D108:E108"/>
    <mergeCell ref="F108:G108"/>
    <mergeCell ref="I108:J108"/>
    <mergeCell ref="B112:C112"/>
    <mergeCell ref="F111:G111"/>
    <mergeCell ref="I111:J111"/>
    <mergeCell ref="A109:S109"/>
    <mergeCell ref="I105:J105"/>
    <mergeCell ref="D102:E102"/>
    <mergeCell ref="F102:G102"/>
    <mergeCell ref="I102:J102"/>
    <mergeCell ref="F99:G99"/>
    <mergeCell ref="D99:E99"/>
    <mergeCell ref="I99:J99"/>
    <mergeCell ref="A100:S100"/>
    <mergeCell ref="D103:E103"/>
    <mergeCell ref="F103:G103"/>
    <mergeCell ref="M97:O97"/>
    <mergeCell ref="D97:E98"/>
    <mergeCell ref="D113:E113"/>
    <mergeCell ref="F113:G113"/>
    <mergeCell ref="I113:J113"/>
    <mergeCell ref="D110:E110"/>
    <mergeCell ref="D112:E112"/>
    <mergeCell ref="F110:G110"/>
    <mergeCell ref="I110:J110"/>
    <mergeCell ref="D111:E111"/>
    <mergeCell ref="L97:L98"/>
    <mergeCell ref="F98:G98"/>
    <mergeCell ref="I98:J98"/>
    <mergeCell ref="K97:K98"/>
    <mergeCell ref="I95:J95"/>
    <mergeCell ref="F97:J97"/>
    <mergeCell ref="F95:G95"/>
    <mergeCell ref="A96:S96"/>
    <mergeCell ref="D94:E94"/>
    <mergeCell ref="F94:G94"/>
    <mergeCell ref="I94:J94"/>
    <mergeCell ref="B107:C107"/>
    <mergeCell ref="D107:E107"/>
    <mergeCell ref="F107:G107"/>
    <mergeCell ref="I107:J107"/>
    <mergeCell ref="B95:C95"/>
    <mergeCell ref="B99:C99"/>
    <mergeCell ref="F105:G105"/>
    <mergeCell ref="F89:G89"/>
    <mergeCell ref="I89:J89"/>
    <mergeCell ref="D90:E90"/>
    <mergeCell ref="F90:G90"/>
    <mergeCell ref="I90:J90"/>
    <mergeCell ref="D91:E91"/>
    <mergeCell ref="F91:G91"/>
    <mergeCell ref="I91:J91"/>
    <mergeCell ref="I87:J87"/>
    <mergeCell ref="D85:E85"/>
    <mergeCell ref="I88:J88"/>
    <mergeCell ref="D88:E88"/>
    <mergeCell ref="F88:G88"/>
    <mergeCell ref="F87:G87"/>
    <mergeCell ref="I77:J77"/>
    <mergeCell ref="K75:K76"/>
    <mergeCell ref="F75:J75"/>
    <mergeCell ref="I82:J82"/>
    <mergeCell ref="F85:G85"/>
    <mergeCell ref="I85:J85"/>
    <mergeCell ref="F82:G82"/>
    <mergeCell ref="F73:G73"/>
    <mergeCell ref="I73:J73"/>
    <mergeCell ref="F83:G83"/>
    <mergeCell ref="D83:E83"/>
    <mergeCell ref="I81:J81"/>
    <mergeCell ref="L75:L76"/>
    <mergeCell ref="F76:G76"/>
    <mergeCell ref="I76:J76"/>
    <mergeCell ref="D77:E77"/>
    <mergeCell ref="F77:G77"/>
    <mergeCell ref="I67:J67"/>
    <mergeCell ref="H65:H66"/>
    <mergeCell ref="F72:G72"/>
    <mergeCell ref="I72:J72"/>
    <mergeCell ref="B71:C71"/>
    <mergeCell ref="F71:G71"/>
    <mergeCell ref="I71:J71"/>
    <mergeCell ref="D71:E71"/>
    <mergeCell ref="D56:E56"/>
    <mergeCell ref="F56:G56"/>
    <mergeCell ref="I56:J56"/>
    <mergeCell ref="D57:E57"/>
    <mergeCell ref="F57:G57"/>
    <mergeCell ref="B57:C57"/>
    <mergeCell ref="D47:E47"/>
    <mergeCell ref="F47:G47"/>
    <mergeCell ref="I47:J47"/>
    <mergeCell ref="F48:G48"/>
    <mergeCell ref="I48:J48"/>
    <mergeCell ref="L51:L52"/>
    <mergeCell ref="F52:G52"/>
    <mergeCell ref="I52:J52"/>
    <mergeCell ref="K51:K52"/>
    <mergeCell ref="A50:S50"/>
    <mergeCell ref="B42:C42"/>
    <mergeCell ref="D42:E42"/>
    <mergeCell ref="B43:C43"/>
    <mergeCell ref="F42:G42"/>
    <mergeCell ref="F46:G46"/>
    <mergeCell ref="I46:J46"/>
    <mergeCell ref="I45:J45"/>
    <mergeCell ref="I42:J42"/>
    <mergeCell ref="F41:G41"/>
    <mergeCell ref="D38:E38"/>
    <mergeCell ref="F38:G38"/>
    <mergeCell ref="I38:J38"/>
    <mergeCell ref="D43:E43"/>
    <mergeCell ref="F43:G43"/>
    <mergeCell ref="I43:J43"/>
    <mergeCell ref="F34:G34"/>
    <mergeCell ref="A40:S40"/>
    <mergeCell ref="B36:C36"/>
    <mergeCell ref="F37:G37"/>
    <mergeCell ref="D41:E41"/>
    <mergeCell ref="I37:J37"/>
    <mergeCell ref="I39:J39"/>
    <mergeCell ref="B35:C35"/>
    <mergeCell ref="D35:E35"/>
    <mergeCell ref="F35:G35"/>
    <mergeCell ref="I18:J18"/>
    <mergeCell ref="I15:J15"/>
    <mergeCell ref="F15:G15"/>
    <mergeCell ref="I5:J5"/>
    <mergeCell ref="I19:J19"/>
    <mergeCell ref="M28:O28"/>
    <mergeCell ref="L28:L29"/>
    <mergeCell ref="F29:G29"/>
    <mergeCell ref="K28:K29"/>
    <mergeCell ref="F26:G26"/>
    <mergeCell ref="K3:K4"/>
    <mergeCell ref="F13:G13"/>
    <mergeCell ref="I13:J13"/>
    <mergeCell ref="D19:E19"/>
    <mergeCell ref="F19:G19"/>
    <mergeCell ref="B61:C61"/>
    <mergeCell ref="F4:G4"/>
    <mergeCell ref="I4:J4"/>
    <mergeCell ref="D10:E10"/>
    <mergeCell ref="F10:G10"/>
    <mergeCell ref="B3:C4"/>
    <mergeCell ref="F18:G18"/>
    <mergeCell ref="B56:C56"/>
    <mergeCell ref="A55:S55"/>
    <mergeCell ref="B53:C53"/>
    <mergeCell ref="B51:C52"/>
    <mergeCell ref="B47:C47"/>
    <mergeCell ref="B48:C48"/>
    <mergeCell ref="D48:E48"/>
    <mergeCell ref="I10:J10"/>
    <mergeCell ref="B85:C85"/>
    <mergeCell ref="D23:E23"/>
    <mergeCell ref="F23:G23"/>
    <mergeCell ref="B77:C77"/>
    <mergeCell ref="F25:G25"/>
    <mergeCell ref="I80:J80"/>
    <mergeCell ref="D81:E81"/>
    <mergeCell ref="F81:G81"/>
    <mergeCell ref="D25:E25"/>
    <mergeCell ref="I25:J25"/>
    <mergeCell ref="A120:S120"/>
    <mergeCell ref="A78:S78"/>
    <mergeCell ref="B116:C116"/>
    <mergeCell ref="A3:A4"/>
    <mergeCell ref="D3:E4"/>
    <mergeCell ref="F3:J3"/>
    <mergeCell ref="D11:E11"/>
    <mergeCell ref="F11:G11"/>
    <mergeCell ref="B83:C83"/>
    <mergeCell ref="F118:G118"/>
    <mergeCell ref="F112:G112"/>
    <mergeCell ref="I112:J112"/>
    <mergeCell ref="B94:C94"/>
    <mergeCell ref="B110:C110"/>
    <mergeCell ref="B111:C111"/>
    <mergeCell ref="B106:C106"/>
    <mergeCell ref="B103:C103"/>
    <mergeCell ref="B108:C108"/>
    <mergeCell ref="B105:C105"/>
    <mergeCell ref="B104:C104"/>
    <mergeCell ref="D87:E87"/>
    <mergeCell ref="B87:C87"/>
    <mergeCell ref="A97:A98"/>
    <mergeCell ref="D95:E95"/>
    <mergeCell ref="B97:C98"/>
    <mergeCell ref="B91:C91"/>
    <mergeCell ref="D89:E89"/>
    <mergeCell ref="B88:C88"/>
    <mergeCell ref="B89:C89"/>
    <mergeCell ref="B90:C90"/>
    <mergeCell ref="D80:E80"/>
    <mergeCell ref="F80:G80"/>
    <mergeCell ref="B65:C65"/>
    <mergeCell ref="B75:C76"/>
    <mergeCell ref="D75:E76"/>
    <mergeCell ref="B73:C73"/>
    <mergeCell ref="B72:C72"/>
    <mergeCell ref="F65:G66"/>
    <mergeCell ref="F67:G67"/>
    <mergeCell ref="D73:E73"/>
    <mergeCell ref="D82:E82"/>
    <mergeCell ref="B82:C82"/>
    <mergeCell ref="A75:A76"/>
    <mergeCell ref="B66:C66"/>
    <mergeCell ref="D65:E66"/>
    <mergeCell ref="D67:E67"/>
    <mergeCell ref="D72:E72"/>
    <mergeCell ref="A65:A66"/>
    <mergeCell ref="B81:C81"/>
    <mergeCell ref="B80:C80"/>
    <mergeCell ref="D59:E59"/>
    <mergeCell ref="B67:C67"/>
    <mergeCell ref="B63:C63"/>
    <mergeCell ref="D61:E61"/>
    <mergeCell ref="B59:C59"/>
    <mergeCell ref="D63:E63"/>
    <mergeCell ref="B64:C64"/>
    <mergeCell ref="B60:C60"/>
    <mergeCell ref="A62:S62"/>
    <mergeCell ref="F59:G59"/>
    <mergeCell ref="D58:E58"/>
    <mergeCell ref="A54:S54"/>
    <mergeCell ref="A51:A52"/>
    <mergeCell ref="F53:G53"/>
    <mergeCell ref="D53:E53"/>
    <mergeCell ref="I53:J53"/>
    <mergeCell ref="F51:J51"/>
    <mergeCell ref="I57:J57"/>
    <mergeCell ref="D51:E52"/>
    <mergeCell ref="I58:J58"/>
    <mergeCell ref="B45:C45"/>
    <mergeCell ref="B46:C46"/>
    <mergeCell ref="D45:E45"/>
    <mergeCell ref="F45:G45"/>
    <mergeCell ref="D34:E34"/>
    <mergeCell ref="B37:C37"/>
    <mergeCell ref="D36:E36"/>
    <mergeCell ref="F36:G36"/>
    <mergeCell ref="D39:E39"/>
    <mergeCell ref="F39:G39"/>
    <mergeCell ref="F33:G33"/>
    <mergeCell ref="I33:J33"/>
    <mergeCell ref="I34:J34"/>
    <mergeCell ref="I36:J36"/>
    <mergeCell ref="A32:S32"/>
    <mergeCell ref="P28:S28"/>
    <mergeCell ref="A31:S31"/>
    <mergeCell ref="B34:C34"/>
    <mergeCell ref="F30:G30"/>
    <mergeCell ref="I30:J30"/>
    <mergeCell ref="B39:C39"/>
    <mergeCell ref="D37:E37"/>
    <mergeCell ref="B13:C13"/>
    <mergeCell ref="D20:E20"/>
    <mergeCell ref="B19:C19"/>
    <mergeCell ref="D14:E14"/>
    <mergeCell ref="B28:C29"/>
    <mergeCell ref="D28:E29"/>
    <mergeCell ref="D26:E26"/>
    <mergeCell ref="B12:C12"/>
    <mergeCell ref="C122:G122"/>
    <mergeCell ref="B10:C10"/>
    <mergeCell ref="B15:C15"/>
    <mergeCell ref="B30:C30"/>
    <mergeCell ref="B25:C25"/>
    <mergeCell ref="B23:C23"/>
    <mergeCell ref="F17:G17"/>
    <mergeCell ref="B18:C18"/>
    <mergeCell ref="D18:E18"/>
    <mergeCell ref="B5:C5"/>
    <mergeCell ref="D5:E5"/>
    <mergeCell ref="C124:D124"/>
    <mergeCell ref="F124:G124"/>
    <mergeCell ref="B11:C11"/>
    <mergeCell ref="D8:E8"/>
    <mergeCell ref="F8:G8"/>
    <mergeCell ref="F20:G20"/>
    <mergeCell ref="F5:G5"/>
    <mergeCell ref="B8:C8"/>
    <mergeCell ref="A28:A29"/>
    <mergeCell ref="F28:J28"/>
    <mergeCell ref="B41:C41"/>
    <mergeCell ref="D33:E33"/>
    <mergeCell ref="D104:E104"/>
    <mergeCell ref="F104:G104"/>
    <mergeCell ref="I104:J104"/>
    <mergeCell ref="D30:E30"/>
    <mergeCell ref="I41:J41"/>
    <mergeCell ref="B33:C33"/>
    <mergeCell ref="I14:J14"/>
    <mergeCell ref="B21:C22"/>
    <mergeCell ref="D21:E22"/>
    <mergeCell ref="B20:C20"/>
    <mergeCell ref="H21:H22"/>
    <mergeCell ref="D15:E15"/>
    <mergeCell ref="D17:E17"/>
    <mergeCell ref="I20:J20"/>
    <mergeCell ref="B17:C17"/>
    <mergeCell ref="F21:G22"/>
    <mergeCell ref="H125:J125"/>
    <mergeCell ref="A122:B123"/>
    <mergeCell ref="A124:B124"/>
    <mergeCell ref="A125:B125"/>
    <mergeCell ref="C125:D125"/>
    <mergeCell ref="F125:G125"/>
    <mergeCell ref="F123:G123"/>
    <mergeCell ref="H122:J123"/>
    <mergeCell ref="C123:D123"/>
    <mergeCell ref="H124:J124"/>
    <mergeCell ref="L21:L22"/>
    <mergeCell ref="M21:M22"/>
    <mergeCell ref="N21:N22"/>
    <mergeCell ref="O21:O22"/>
    <mergeCell ref="B9:C9"/>
    <mergeCell ref="D9:E9"/>
    <mergeCell ref="F9:G9"/>
    <mergeCell ref="I9:J9"/>
    <mergeCell ref="B14:C14"/>
    <mergeCell ref="F14:G14"/>
    <mergeCell ref="P21:P22"/>
    <mergeCell ref="Q21:Q22"/>
    <mergeCell ref="R21:R22"/>
    <mergeCell ref="S21:S22"/>
    <mergeCell ref="B24:C24"/>
    <mergeCell ref="D24:E24"/>
    <mergeCell ref="F24:G24"/>
    <mergeCell ref="I24:J24"/>
    <mergeCell ref="I21:J22"/>
    <mergeCell ref="K21:K22"/>
    <mergeCell ref="L65:L66"/>
    <mergeCell ref="B58:C58"/>
    <mergeCell ref="I26:J26"/>
    <mergeCell ref="I29:J29"/>
    <mergeCell ref="A27:S27"/>
    <mergeCell ref="B26:C26"/>
    <mergeCell ref="B44:C44"/>
    <mergeCell ref="D44:E44"/>
    <mergeCell ref="F44:G44"/>
    <mergeCell ref="I44:J44"/>
    <mergeCell ref="I65:J66"/>
    <mergeCell ref="D60:E60"/>
    <mergeCell ref="F60:G60"/>
    <mergeCell ref="I60:J60"/>
    <mergeCell ref="F63:G63"/>
    <mergeCell ref="K65:K66"/>
    <mergeCell ref="I63:J63"/>
    <mergeCell ref="D64:E64"/>
    <mergeCell ref="F64:G64"/>
    <mergeCell ref="I64:J64"/>
    <mergeCell ref="S65:S66"/>
    <mergeCell ref="M65:M66"/>
    <mergeCell ref="N65:N66"/>
    <mergeCell ref="O65:O66"/>
    <mergeCell ref="P65:P66"/>
    <mergeCell ref="Q65:Q66"/>
    <mergeCell ref="R65:R66"/>
  </mergeCells>
  <printOptions/>
  <pageMargins left="1.1811023622047245" right="0.3937007874015748" top="0.7480314960629921" bottom="0.7480314960629921" header="0.31496062992125984" footer="0.31496062992125984"/>
  <pageSetup orientation="landscape" paperSize="9" scale="80" r:id="rId1"/>
  <rowBreaks count="4" manualBreakCount="4">
    <brk id="27" min="1" max="18" man="1"/>
    <brk id="50" min="1" max="18" man="1"/>
    <brk id="74" min="1" max="18" man="1"/>
    <brk id="9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2022-07-18T06:24:01Z</cp:lastPrinted>
  <dcterms:created xsi:type="dcterms:W3CDTF">1996-10-08T23:32:33Z</dcterms:created>
  <dcterms:modified xsi:type="dcterms:W3CDTF">2022-07-18T06:24:40Z</dcterms:modified>
  <cp:category/>
  <cp:version/>
  <cp:contentType/>
  <cp:contentStatus/>
</cp:coreProperties>
</file>